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forte\Desktop\CAMPEONATO PANAMERICANO 2025 GUARNE ANTIOQUÍA\"/>
    </mc:Choice>
  </mc:AlternateContent>
  <xr:revisionPtr revIDLastSave="0" documentId="13_ncr:1_{B96AE341-916F-41A8-85E9-4FFAAD49E9AA}" xr6:coauthVersionLast="47" xr6:coauthVersionMax="47" xr10:uidLastSave="{00000000-0000-0000-0000-000000000000}"/>
  <bookViews>
    <workbookView xWindow="-93" yWindow="-93" windowWidth="19386" windowHeight="11466" xr2:uid="{00000000-000D-0000-FFFF-FFFF00000000}"/>
  </bookViews>
  <sheets>
    <sheet name="P. MENORES 1" sheetId="1" r:id="rId1"/>
    <sheet name="BDATOS MENORES" sheetId="7" r:id="rId2"/>
    <sheet name="DIAMES" sheetId="15" state="hidden" r:id="rId3"/>
    <sheet name="LIGAS" sheetId="16" state="hidden" r:id="rId4"/>
    <sheet name="CLUBES" sheetId="17" state="hidden" r:id="rId5"/>
  </sheets>
  <definedNames>
    <definedName name="_xlnm._FilterDatabase" localSheetId="4" hidden="1">CLUBES!$A$1:$B$1</definedName>
    <definedName name="_xlnm._FilterDatabase" localSheetId="0" hidden="1">'P. MENORES 1'!$X$1:$X$1019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uri="GoogleSheetsCustomDataVersion1">
      <go:sheetsCustomData xmlns:go="http://customooxmlschemas.google.com/" r:id="rId13" roundtripDataSignature="AMtx7mh8nOkF0U/xM9mX5l4UO1RXqMazSg=="/>
    </ext>
  </extLst>
</workbook>
</file>

<file path=xl/calcChain.xml><?xml version="1.0" encoding="utf-8"?>
<calcChain xmlns="http://schemas.openxmlformats.org/spreadsheetml/2006/main">
  <c r="J58" i="1" l="1"/>
  <c r="J57" i="1"/>
  <c r="K57" i="1"/>
  <c r="D7" i="1"/>
  <c r="J59" i="1" s="1"/>
  <c r="K7" i="1"/>
  <c r="J60" i="1" s="1"/>
  <c r="W12" i="1" l="1"/>
  <c r="W13" i="1"/>
  <c r="X13" i="1" s="1"/>
  <c r="W14" i="1"/>
  <c r="G5" i="7" s="1"/>
  <c r="W15" i="1"/>
  <c r="G6" i="7" s="1"/>
  <c r="W16" i="1"/>
  <c r="G7" i="7" s="1"/>
  <c r="W17" i="1"/>
  <c r="G8" i="7" s="1"/>
  <c r="W18" i="1"/>
  <c r="X18" i="1" s="1"/>
  <c r="K18" i="1" s="1"/>
  <c r="W19" i="1"/>
  <c r="W20" i="1"/>
  <c r="X20" i="1" s="1"/>
  <c r="K20" i="1" s="1"/>
  <c r="W21" i="1"/>
  <c r="X21" i="1" s="1"/>
  <c r="K21" i="1" s="1"/>
  <c r="W22" i="1"/>
  <c r="X22" i="1" s="1"/>
  <c r="K22" i="1" s="1"/>
  <c r="W23" i="1"/>
  <c r="G14" i="7" s="1"/>
  <c r="W24" i="1"/>
  <c r="W25" i="1"/>
  <c r="W26" i="1"/>
  <c r="W27" i="1"/>
  <c r="W28" i="1"/>
  <c r="W29" i="1"/>
  <c r="G20" i="7" s="1"/>
  <c r="W30" i="1"/>
  <c r="G21" i="7" s="1"/>
  <c r="W31" i="1"/>
  <c r="G22" i="7" s="1"/>
  <c r="W32" i="1"/>
  <c r="X32" i="1" s="1"/>
  <c r="K32" i="1" s="1"/>
  <c r="W33" i="1"/>
  <c r="W34" i="1"/>
  <c r="X34" i="1" s="1"/>
  <c r="K34" i="1" s="1"/>
  <c r="W35" i="1"/>
  <c r="X35" i="1" s="1"/>
  <c r="K35" i="1" s="1"/>
  <c r="W36" i="1"/>
  <c r="W37" i="1"/>
  <c r="G28" i="7" s="1"/>
  <c r="W38" i="1"/>
  <c r="G29" i="7" s="1"/>
  <c r="W39" i="1"/>
  <c r="G30" i="7" s="1"/>
  <c r="W40" i="1"/>
  <c r="W41" i="1"/>
  <c r="X41" i="1" s="1"/>
  <c r="K41" i="1" s="1"/>
  <c r="W42" i="1"/>
  <c r="G33" i="7" s="1"/>
  <c r="W43" i="1"/>
  <c r="X43" i="1" s="1"/>
  <c r="K43" i="1" s="1"/>
  <c r="W44" i="1"/>
  <c r="X44" i="1" s="1"/>
  <c r="K44" i="1" s="1"/>
  <c r="W45" i="1"/>
  <c r="X45" i="1" s="1"/>
  <c r="K45" i="1" s="1"/>
  <c r="W46" i="1"/>
  <c r="X46" i="1" s="1"/>
  <c r="K46" i="1" s="1"/>
  <c r="W47" i="1"/>
  <c r="X47" i="1" s="1"/>
  <c r="K47" i="1" s="1"/>
  <c r="W48" i="1"/>
  <c r="X48" i="1" s="1"/>
  <c r="K48" i="1" s="1"/>
  <c r="W49" i="1"/>
  <c r="X49" i="1" s="1"/>
  <c r="K49" i="1" s="1"/>
  <c r="W50" i="1"/>
  <c r="X50" i="1" s="1"/>
  <c r="K50" i="1" s="1"/>
  <c r="W11" i="1"/>
  <c r="X11" i="1" s="1"/>
  <c r="T11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V35" i="1"/>
  <c r="V36" i="1"/>
  <c r="V37" i="1"/>
  <c r="V38" i="1"/>
  <c r="V39" i="1"/>
  <c r="V40" i="1"/>
  <c r="V41" i="1"/>
  <c r="V42" i="1"/>
  <c r="V43" i="1"/>
  <c r="V44" i="1"/>
  <c r="V45" i="1"/>
  <c r="V46" i="1"/>
  <c r="V47" i="1"/>
  <c r="V48" i="1"/>
  <c r="V49" i="1"/>
  <c r="V50" i="1"/>
  <c r="U38" i="1"/>
  <c r="U39" i="1"/>
  <c r="G19" i="7"/>
  <c r="G31" i="7"/>
  <c r="G3" i="7"/>
  <c r="X19" i="1"/>
  <c r="K19" i="1" s="1"/>
  <c r="G15" i="7"/>
  <c r="G16" i="7"/>
  <c r="G17" i="7"/>
  <c r="G18" i="7"/>
  <c r="X33" i="1"/>
  <c r="K33" i="1" s="1"/>
  <c r="X36" i="1"/>
  <c r="K36" i="1" s="1"/>
  <c r="T12" i="1"/>
  <c r="U12" i="1" s="1"/>
  <c r="T13" i="1"/>
  <c r="U13" i="1" s="1"/>
  <c r="T14" i="1"/>
  <c r="U14" i="1" s="1"/>
  <c r="T15" i="1"/>
  <c r="U15" i="1" s="1"/>
  <c r="T16" i="1"/>
  <c r="U16" i="1" s="1"/>
  <c r="T17" i="1"/>
  <c r="B8" i="7" s="1"/>
  <c r="T18" i="1"/>
  <c r="B9" i="7" s="1"/>
  <c r="T19" i="1"/>
  <c r="B10" i="7" s="1"/>
  <c r="T20" i="1"/>
  <c r="B11" i="7" s="1"/>
  <c r="T21" i="1"/>
  <c r="B12" i="7" s="1"/>
  <c r="T22" i="1"/>
  <c r="B13" i="7" s="1"/>
  <c r="T23" i="1"/>
  <c r="B14" i="7" s="1"/>
  <c r="T24" i="1"/>
  <c r="B15" i="7" s="1"/>
  <c r="T25" i="1"/>
  <c r="B16" i="7" s="1"/>
  <c r="T26" i="1"/>
  <c r="U26" i="1" s="1"/>
  <c r="T27" i="1"/>
  <c r="U27" i="1" s="1"/>
  <c r="T28" i="1"/>
  <c r="U28" i="1" s="1"/>
  <c r="T29" i="1"/>
  <c r="U29" i="1" s="1"/>
  <c r="T30" i="1"/>
  <c r="U30" i="1" s="1"/>
  <c r="T31" i="1"/>
  <c r="B22" i="7" s="1"/>
  <c r="T32" i="1"/>
  <c r="B23" i="7" s="1"/>
  <c r="T33" i="1"/>
  <c r="B24" i="7" s="1"/>
  <c r="T34" i="1"/>
  <c r="B25" i="7" s="1"/>
  <c r="T35" i="1"/>
  <c r="B26" i="7" s="1"/>
  <c r="T36" i="1"/>
  <c r="B27" i="7" s="1"/>
  <c r="T37" i="1"/>
  <c r="B28" i="7" s="1"/>
  <c r="T38" i="1"/>
  <c r="B29" i="7" s="1"/>
  <c r="T39" i="1"/>
  <c r="B30" i="7" s="1"/>
  <c r="T40" i="1"/>
  <c r="U40" i="1" s="1"/>
  <c r="T41" i="1"/>
  <c r="U41" i="1" s="1"/>
  <c r="T42" i="1"/>
  <c r="U42" i="1" s="1"/>
  <c r="T43" i="1"/>
  <c r="U43" i="1" s="1"/>
  <c r="T44" i="1"/>
  <c r="U44" i="1" s="1"/>
  <c r="T45" i="1"/>
  <c r="B36" i="7" s="1"/>
  <c r="T46" i="1"/>
  <c r="B37" i="7" s="1"/>
  <c r="T47" i="1"/>
  <c r="B38" i="7" s="1"/>
  <c r="T48" i="1"/>
  <c r="B39" i="7" s="1"/>
  <c r="T49" i="1"/>
  <c r="B40" i="7" s="1"/>
  <c r="T50" i="1"/>
  <c r="B41" i="7" s="1"/>
  <c r="C3" i="7"/>
  <c r="D3" i="7"/>
  <c r="E3" i="7"/>
  <c r="F3" i="7"/>
  <c r="H3" i="7"/>
  <c r="I3" i="7"/>
  <c r="K3" i="7"/>
  <c r="L3" i="7"/>
  <c r="M3" i="7"/>
  <c r="N3" i="7"/>
  <c r="O3" i="7"/>
  <c r="P3" i="7"/>
  <c r="Q3" i="7"/>
  <c r="R3" i="7"/>
  <c r="C4" i="7"/>
  <c r="D4" i="7"/>
  <c r="E4" i="7"/>
  <c r="F4" i="7"/>
  <c r="H4" i="7"/>
  <c r="I4" i="7"/>
  <c r="K4" i="7"/>
  <c r="L4" i="7"/>
  <c r="M4" i="7"/>
  <c r="N4" i="7"/>
  <c r="O4" i="7"/>
  <c r="P4" i="7"/>
  <c r="Q4" i="7"/>
  <c r="R4" i="7"/>
  <c r="C5" i="7"/>
  <c r="D5" i="7"/>
  <c r="E5" i="7"/>
  <c r="F5" i="7"/>
  <c r="H5" i="7"/>
  <c r="I5" i="7"/>
  <c r="K5" i="7"/>
  <c r="L5" i="7"/>
  <c r="M5" i="7"/>
  <c r="N5" i="7"/>
  <c r="O5" i="7"/>
  <c r="P5" i="7"/>
  <c r="Q5" i="7"/>
  <c r="R5" i="7"/>
  <c r="C6" i="7"/>
  <c r="D6" i="7"/>
  <c r="E6" i="7"/>
  <c r="F6" i="7"/>
  <c r="H6" i="7"/>
  <c r="I6" i="7"/>
  <c r="K6" i="7"/>
  <c r="L6" i="7"/>
  <c r="M6" i="7"/>
  <c r="N6" i="7"/>
  <c r="O6" i="7"/>
  <c r="P6" i="7"/>
  <c r="Q6" i="7"/>
  <c r="R6" i="7"/>
  <c r="C7" i="7"/>
  <c r="D7" i="7"/>
  <c r="E7" i="7"/>
  <c r="F7" i="7"/>
  <c r="H7" i="7"/>
  <c r="I7" i="7"/>
  <c r="K7" i="7"/>
  <c r="L7" i="7"/>
  <c r="M7" i="7"/>
  <c r="N7" i="7"/>
  <c r="O7" i="7"/>
  <c r="P7" i="7"/>
  <c r="Q7" i="7"/>
  <c r="R7" i="7"/>
  <c r="C8" i="7"/>
  <c r="D8" i="7"/>
  <c r="E8" i="7"/>
  <c r="F8" i="7"/>
  <c r="H8" i="7"/>
  <c r="I8" i="7"/>
  <c r="K8" i="7"/>
  <c r="L8" i="7"/>
  <c r="M8" i="7"/>
  <c r="N8" i="7"/>
  <c r="O8" i="7"/>
  <c r="P8" i="7"/>
  <c r="Q8" i="7"/>
  <c r="R8" i="7"/>
  <c r="C9" i="7"/>
  <c r="D9" i="7"/>
  <c r="E9" i="7"/>
  <c r="F9" i="7"/>
  <c r="H9" i="7"/>
  <c r="I9" i="7"/>
  <c r="K9" i="7"/>
  <c r="L9" i="7"/>
  <c r="M9" i="7"/>
  <c r="N9" i="7"/>
  <c r="O9" i="7"/>
  <c r="P9" i="7"/>
  <c r="Q9" i="7"/>
  <c r="R9" i="7"/>
  <c r="C10" i="7"/>
  <c r="D10" i="7"/>
  <c r="E10" i="7"/>
  <c r="F10" i="7"/>
  <c r="H10" i="7"/>
  <c r="I10" i="7"/>
  <c r="K10" i="7"/>
  <c r="L10" i="7"/>
  <c r="M10" i="7"/>
  <c r="N10" i="7"/>
  <c r="O10" i="7"/>
  <c r="P10" i="7"/>
  <c r="Q10" i="7"/>
  <c r="R10" i="7"/>
  <c r="C11" i="7"/>
  <c r="D11" i="7"/>
  <c r="E11" i="7"/>
  <c r="F11" i="7"/>
  <c r="H11" i="7"/>
  <c r="I11" i="7"/>
  <c r="K11" i="7"/>
  <c r="L11" i="7"/>
  <c r="M11" i="7"/>
  <c r="N11" i="7"/>
  <c r="O11" i="7"/>
  <c r="P11" i="7"/>
  <c r="Q11" i="7"/>
  <c r="R11" i="7"/>
  <c r="C12" i="7"/>
  <c r="D12" i="7"/>
  <c r="E12" i="7"/>
  <c r="F12" i="7"/>
  <c r="H12" i="7"/>
  <c r="I12" i="7"/>
  <c r="K12" i="7"/>
  <c r="L12" i="7"/>
  <c r="M12" i="7"/>
  <c r="N12" i="7"/>
  <c r="O12" i="7"/>
  <c r="P12" i="7"/>
  <c r="Q12" i="7"/>
  <c r="R12" i="7"/>
  <c r="C13" i="7"/>
  <c r="D13" i="7"/>
  <c r="E13" i="7"/>
  <c r="F13" i="7"/>
  <c r="H13" i="7"/>
  <c r="I13" i="7"/>
  <c r="K13" i="7"/>
  <c r="L13" i="7"/>
  <c r="M13" i="7"/>
  <c r="N13" i="7"/>
  <c r="O13" i="7"/>
  <c r="P13" i="7"/>
  <c r="Q13" i="7"/>
  <c r="R13" i="7"/>
  <c r="C14" i="7"/>
  <c r="D14" i="7"/>
  <c r="E14" i="7"/>
  <c r="F14" i="7"/>
  <c r="H14" i="7"/>
  <c r="I14" i="7"/>
  <c r="K14" i="7"/>
  <c r="L14" i="7"/>
  <c r="M14" i="7"/>
  <c r="N14" i="7"/>
  <c r="O14" i="7"/>
  <c r="P14" i="7"/>
  <c r="Q14" i="7"/>
  <c r="R14" i="7"/>
  <c r="C15" i="7"/>
  <c r="D15" i="7"/>
  <c r="E15" i="7"/>
  <c r="F15" i="7"/>
  <c r="H15" i="7"/>
  <c r="I15" i="7"/>
  <c r="K15" i="7"/>
  <c r="L15" i="7"/>
  <c r="M15" i="7"/>
  <c r="N15" i="7"/>
  <c r="O15" i="7"/>
  <c r="P15" i="7"/>
  <c r="Q15" i="7"/>
  <c r="R15" i="7"/>
  <c r="C16" i="7"/>
  <c r="D16" i="7"/>
  <c r="E16" i="7"/>
  <c r="F16" i="7"/>
  <c r="H16" i="7"/>
  <c r="I16" i="7"/>
  <c r="K16" i="7"/>
  <c r="L16" i="7"/>
  <c r="M16" i="7"/>
  <c r="N16" i="7"/>
  <c r="O16" i="7"/>
  <c r="P16" i="7"/>
  <c r="Q16" i="7"/>
  <c r="R16" i="7"/>
  <c r="C17" i="7"/>
  <c r="D17" i="7"/>
  <c r="E17" i="7"/>
  <c r="F17" i="7"/>
  <c r="H17" i="7"/>
  <c r="I17" i="7"/>
  <c r="K17" i="7"/>
  <c r="L17" i="7"/>
  <c r="M17" i="7"/>
  <c r="N17" i="7"/>
  <c r="O17" i="7"/>
  <c r="P17" i="7"/>
  <c r="Q17" i="7"/>
  <c r="R17" i="7"/>
  <c r="C18" i="7"/>
  <c r="D18" i="7"/>
  <c r="E18" i="7"/>
  <c r="F18" i="7"/>
  <c r="H18" i="7"/>
  <c r="I18" i="7"/>
  <c r="K18" i="7"/>
  <c r="L18" i="7"/>
  <c r="M18" i="7"/>
  <c r="N18" i="7"/>
  <c r="O18" i="7"/>
  <c r="P18" i="7"/>
  <c r="Q18" i="7"/>
  <c r="R18" i="7"/>
  <c r="C19" i="7"/>
  <c r="D19" i="7"/>
  <c r="E19" i="7"/>
  <c r="F19" i="7"/>
  <c r="H19" i="7"/>
  <c r="I19" i="7"/>
  <c r="K19" i="7"/>
  <c r="L19" i="7"/>
  <c r="M19" i="7"/>
  <c r="N19" i="7"/>
  <c r="O19" i="7"/>
  <c r="P19" i="7"/>
  <c r="Q19" i="7"/>
  <c r="R19" i="7"/>
  <c r="C20" i="7"/>
  <c r="D20" i="7"/>
  <c r="E20" i="7"/>
  <c r="F20" i="7"/>
  <c r="H20" i="7"/>
  <c r="I20" i="7"/>
  <c r="K20" i="7"/>
  <c r="L20" i="7"/>
  <c r="M20" i="7"/>
  <c r="N20" i="7"/>
  <c r="O20" i="7"/>
  <c r="P20" i="7"/>
  <c r="Q20" i="7"/>
  <c r="R20" i="7"/>
  <c r="C21" i="7"/>
  <c r="D21" i="7"/>
  <c r="E21" i="7"/>
  <c r="F21" i="7"/>
  <c r="H21" i="7"/>
  <c r="I21" i="7"/>
  <c r="K21" i="7"/>
  <c r="L21" i="7"/>
  <c r="M21" i="7"/>
  <c r="N21" i="7"/>
  <c r="O21" i="7"/>
  <c r="P21" i="7"/>
  <c r="Q21" i="7"/>
  <c r="R21" i="7"/>
  <c r="C22" i="7"/>
  <c r="D22" i="7"/>
  <c r="E22" i="7"/>
  <c r="F22" i="7"/>
  <c r="H22" i="7"/>
  <c r="I22" i="7"/>
  <c r="K22" i="7"/>
  <c r="L22" i="7"/>
  <c r="M22" i="7"/>
  <c r="N22" i="7"/>
  <c r="O22" i="7"/>
  <c r="P22" i="7"/>
  <c r="Q22" i="7"/>
  <c r="R22" i="7"/>
  <c r="C23" i="7"/>
  <c r="D23" i="7"/>
  <c r="E23" i="7"/>
  <c r="F23" i="7"/>
  <c r="H23" i="7"/>
  <c r="I23" i="7"/>
  <c r="K23" i="7"/>
  <c r="L23" i="7"/>
  <c r="M23" i="7"/>
  <c r="N23" i="7"/>
  <c r="O23" i="7"/>
  <c r="P23" i="7"/>
  <c r="Q23" i="7"/>
  <c r="R23" i="7"/>
  <c r="C24" i="7"/>
  <c r="D24" i="7"/>
  <c r="E24" i="7"/>
  <c r="F24" i="7"/>
  <c r="H24" i="7"/>
  <c r="I24" i="7"/>
  <c r="K24" i="7"/>
  <c r="L24" i="7"/>
  <c r="M24" i="7"/>
  <c r="N24" i="7"/>
  <c r="O24" i="7"/>
  <c r="P24" i="7"/>
  <c r="Q24" i="7"/>
  <c r="R24" i="7"/>
  <c r="C25" i="7"/>
  <c r="D25" i="7"/>
  <c r="E25" i="7"/>
  <c r="F25" i="7"/>
  <c r="H25" i="7"/>
  <c r="I25" i="7"/>
  <c r="K25" i="7"/>
  <c r="L25" i="7"/>
  <c r="M25" i="7"/>
  <c r="N25" i="7"/>
  <c r="O25" i="7"/>
  <c r="P25" i="7"/>
  <c r="Q25" i="7"/>
  <c r="R25" i="7"/>
  <c r="C26" i="7"/>
  <c r="D26" i="7"/>
  <c r="E26" i="7"/>
  <c r="F26" i="7"/>
  <c r="H26" i="7"/>
  <c r="I26" i="7"/>
  <c r="K26" i="7"/>
  <c r="L26" i="7"/>
  <c r="M26" i="7"/>
  <c r="N26" i="7"/>
  <c r="O26" i="7"/>
  <c r="P26" i="7"/>
  <c r="Q26" i="7"/>
  <c r="R26" i="7"/>
  <c r="C27" i="7"/>
  <c r="D27" i="7"/>
  <c r="E27" i="7"/>
  <c r="F27" i="7"/>
  <c r="H27" i="7"/>
  <c r="I27" i="7"/>
  <c r="K27" i="7"/>
  <c r="L27" i="7"/>
  <c r="M27" i="7"/>
  <c r="N27" i="7"/>
  <c r="O27" i="7"/>
  <c r="P27" i="7"/>
  <c r="Q27" i="7"/>
  <c r="R27" i="7"/>
  <c r="C28" i="7"/>
  <c r="D28" i="7"/>
  <c r="E28" i="7"/>
  <c r="F28" i="7"/>
  <c r="H28" i="7"/>
  <c r="I28" i="7"/>
  <c r="K28" i="7"/>
  <c r="L28" i="7"/>
  <c r="M28" i="7"/>
  <c r="N28" i="7"/>
  <c r="O28" i="7"/>
  <c r="P28" i="7"/>
  <c r="Q28" i="7"/>
  <c r="R28" i="7"/>
  <c r="C29" i="7"/>
  <c r="D29" i="7"/>
  <c r="E29" i="7"/>
  <c r="F29" i="7"/>
  <c r="H29" i="7"/>
  <c r="I29" i="7"/>
  <c r="K29" i="7"/>
  <c r="L29" i="7"/>
  <c r="M29" i="7"/>
  <c r="N29" i="7"/>
  <c r="O29" i="7"/>
  <c r="P29" i="7"/>
  <c r="Q29" i="7"/>
  <c r="R29" i="7"/>
  <c r="C30" i="7"/>
  <c r="D30" i="7"/>
  <c r="E30" i="7"/>
  <c r="F30" i="7"/>
  <c r="H30" i="7"/>
  <c r="I30" i="7"/>
  <c r="K30" i="7"/>
  <c r="L30" i="7"/>
  <c r="M30" i="7"/>
  <c r="N30" i="7"/>
  <c r="O30" i="7"/>
  <c r="P30" i="7"/>
  <c r="Q30" i="7"/>
  <c r="R30" i="7"/>
  <c r="C31" i="7"/>
  <c r="D31" i="7"/>
  <c r="E31" i="7"/>
  <c r="F31" i="7"/>
  <c r="H31" i="7"/>
  <c r="I31" i="7"/>
  <c r="K31" i="7"/>
  <c r="L31" i="7"/>
  <c r="M31" i="7"/>
  <c r="N31" i="7"/>
  <c r="O31" i="7"/>
  <c r="P31" i="7"/>
  <c r="Q31" i="7"/>
  <c r="R31" i="7"/>
  <c r="C32" i="7"/>
  <c r="D32" i="7"/>
  <c r="E32" i="7"/>
  <c r="F32" i="7"/>
  <c r="H32" i="7"/>
  <c r="I32" i="7"/>
  <c r="K32" i="7"/>
  <c r="L32" i="7"/>
  <c r="M32" i="7"/>
  <c r="N32" i="7"/>
  <c r="O32" i="7"/>
  <c r="P32" i="7"/>
  <c r="Q32" i="7"/>
  <c r="R32" i="7"/>
  <c r="C33" i="7"/>
  <c r="D33" i="7"/>
  <c r="E33" i="7"/>
  <c r="F33" i="7"/>
  <c r="H33" i="7"/>
  <c r="I33" i="7"/>
  <c r="K33" i="7"/>
  <c r="L33" i="7"/>
  <c r="M33" i="7"/>
  <c r="N33" i="7"/>
  <c r="O33" i="7"/>
  <c r="P33" i="7"/>
  <c r="Q33" i="7"/>
  <c r="R33" i="7"/>
  <c r="C34" i="7"/>
  <c r="D34" i="7"/>
  <c r="E34" i="7"/>
  <c r="F34" i="7"/>
  <c r="H34" i="7"/>
  <c r="I34" i="7"/>
  <c r="K34" i="7"/>
  <c r="L34" i="7"/>
  <c r="M34" i="7"/>
  <c r="N34" i="7"/>
  <c r="O34" i="7"/>
  <c r="P34" i="7"/>
  <c r="Q34" i="7"/>
  <c r="R34" i="7"/>
  <c r="C35" i="7"/>
  <c r="D35" i="7"/>
  <c r="E35" i="7"/>
  <c r="F35" i="7"/>
  <c r="H35" i="7"/>
  <c r="I35" i="7"/>
  <c r="K35" i="7"/>
  <c r="L35" i="7"/>
  <c r="M35" i="7"/>
  <c r="N35" i="7"/>
  <c r="O35" i="7"/>
  <c r="P35" i="7"/>
  <c r="Q35" i="7"/>
  <c r="R35" i="7"/>
  <c r="C36" i="7"/>
  <c r="D36" i="7"/>
  <c r="E36" i="7"/>
  <c r="F36" i="7"/>
  <c r="H36" i="7"/>
  <c r="I36" i="7"/>
  <c r="K36" i="7"/>
  <c r="L36" i="7"/>
  <c r="M36" i="7"/>
  <c r="N36" i="7"/>
  <c r="O36" i="7"/>
  <c r="P36" i="7"/>
  <c r="Q36" i="7"/>
  <c r="R36" i="7"/>
  <c r="C37" i="7"/>
  <c r="D37" i="7"/>
  <c r="E37" i="7"/>
  <c r="F37" i="7"/>
  <c r="H37" i="7"/>
  <c r="I37" i="7"/>
  <c r="K37" i="7"/>
  <c r="L37" i="7"/>
  <c r="M37" i="7"/>
  <c r="N37" i="7"/>
  <c r="O37" i="7"/>
  <c r="P37" i="7"/>
  <c r="Q37" i="7"/>
  <c r="R37" i="7"/>
  <c r="C38" i="7"/>
  <c r="D38" i="7"/>
  <c r="E38" i="7"/>
  <c r="F38" i="7"/>
  <c r="H38" i="7"/>
  <c r="I38" i="7"/>
  <c r="K38" i="7"/>
  <c r="L38" i="7"/>
  <c r="M38" i="7"/>
  <c r="N38" i="7"/>
  <c r="O38" i="7"/>
  <c r="P38" i="7"/>
  <c r="Q38" i="7"/>
  <c r="R38" i="7"/>
  <c r="C39" i="7"/>
  <c r="D39" i="7"/>
  <c r="E39" i="7"/>
  <c r="F39" i="7"/>
  <c r="H39" i="7"/>
  <c r="I39" i="7"/>
  <c r="K39" i="7"/>
  <c r="L39" i="7"/>
  <c r="M39" i="7"/>
  <c r="N39" i="7"/>
  <c r="O39" i="7"/>
  <c r="P39" i="7"/>
  <c r="Q39" i="7"/>
  <c r="R39" i="7"/>
  <c r="C40" i="7"/>
  <c r="D40" i="7"/>
  <c r="E40" i="7"/>
  <c r="F40" i="7"/>
  <c r="H40" i="7"/>
  <c r="I40" i="7"/>
  <c r="K40" i="7"/>
  <c r="L40" i="7"/>
  <c r="M40" i="7"/>
  <c r="N40" i="7"/>
  <c r="O40" i="7"/>
  <c r="P40" i="7"/>
  <c r="Q40" i="7"/>
  <c r="R40" i="7"/>
  <c r="C41" i="7"/>
  <c r="D41" i="7"/>
  <c r="E41" i="7"/>
  <c r="F41" i="7"/>
  <c r="H41" i="7"/>
  <c r="I41" i="7"/>
  <c r="K41" i="7"/>
  <c r="L41" i="7"/>
  <c r="M41" i="7"/>
  <c r="N41" i="7"/>
  <c r="O41" i="7"/>
  <c r="P41" i="7"/>
  <c r="Q41" i="7"/>
  <c r="R41" i="7"/>
  <c r="U11" i="1" l="1"/>
  <c r="B2" i="7"/>
  <c r="U23" i="1"/>
  <c r="U22" i="1"/>
  <c r="U21" i="1"/>
  <c r="U50" i="1"/>
  <c r="U49" i="1"/>
  <c r="U25" i="1"/>
  <c r="U37" i="1"/>
  <c r="U36" i="1"/>
  <c r="U35" i="1"/>
  <c r="B21" i="7"/>
  <c r="U24" i="1"/>
  <c r="G2" i="7"/>
  <c r="G4" i="7"/>
  <c r="X42" i="1"/>
  <c r="K42" i="1" s="1"/>
  <c r="B20" i="7"/>
  <c r="B19" i="7"/>
  <c r="B18" i="7"/>
  <c r="B17" i="7"/>
  <c r="U48" i="1"/>
  <c r="U34" i="1"/>
  <c r="U20" i="1"/>
  <c r="B7" i="7"/>
  <c r="U47" i="1"/>
  <c r="U33" i="1"/>
  <c r="U19" i="1"/>
  <c r="B6" i="7"/>
  <c r="U46" i="1"/>
  <c r="U32" i="1"/>
  <c r="U18" i="1"/>
  <c r="B35" i="7"/>
  <c r="B5" i="7"/>
  <c r="U45" i="1"/>
  <c r="U31" i="1"/>
  <c r="U17" i="1"/>
  <c r="B34" i="7"/>
  <c r="B4" i="7"/>
  <c r="B33" i="7"/>
  <c r="B3" i="7"/>
  <c r="B32" i="7"/>
  <c r="B31" i="7"/>
  <c r="G32" i="7"/>
  <c r="G41" i="7"/>
  <c r="G27" i="7"/>
  <c r="G13" i="7"/>
  <c r="G40" i="7"/>
  <c r="G26" i="7"/>
  <c r="G12" i="7"/>
  <c r="G39" i="7"/>
  <c r="G25" i="7"/>
  <c r="G11" i="7"/>
  <c r="G38" i="7"/>
  <c r="G24" i="7"/>
  <c r="G10" i="7"/>
  <c r="G37" i="7"/>
  <c r="G23" i="7"/>
  <c r="G9" i="7"/>
  <c r="G36" i="7"/>
  <c r="G35" i="7"/>
  <c r="G34" i="7"/>
  <c r="X17" i="1"/>
  <c r="K17" i="1" s="1"/>
  <c r="X30" i="1"/>
  <c r="K30" i="1" s="1"/>
  <c r="X16" i="1"/>
  <c r="K16" i="1" s="1"/>
  <c r="X15" i="1"/>
  <c r="K15" i="1" s="1"/>
  <c r="K13" i="1"/>
  <c r="K11" i="1"/>
  <c r="X40" i="1"/>
  <c r="K40" i="1" s="1"/>
  <c r="X26" i="1"/>
  <c r="K26" i="1" s="1"/>
  <c r="X12" i="1"/>
  <c r="K12" i="1" s="1"/>
  <c r="X31" i="1"/>
  <c r="K31" i="1" s="1"/>
  <c r="X39" i="1"/>
  <c r="K39" i="1" s="1"/>
  <c r="X25" i="1"/>
  <c r="K25" i="1" s="1"/>
  <c r="X29" i="1"/>
  <c r="K29" i="1" s="1"/>
  <c r="X28" i="1"/>
  <c r="K28" i="1" s="1"/>
  <c r="X38" i="1"/>
  <c r="K38" i="1" s="1"/>
  <c r="X24" i="1"/>
  <c r="K24" i="1" s="1"/>
  <c r="X27" i="1"/>
  <c r="K27" i="1" s="1"/>
  <c r="X14" i="1"/>
  <c r="K14" i="1" s="1"/>
  <c r="X37" i="1"/>
  <c r="K37" i="1" s="1"/>
  <c r="X23" i="1"/>
  <c r="K23" i="1" s="1"/>
  <c r="U2" i="7"/>
  <c r="U3" i="7" s="1"/>
  <c r="U4" i="7" s="1"/>
  <c r="U5" i="7" s="1"/>
  <c r="U6" i="7" s="1"/>
  <c r="U7" i="7" s="1"/>
  <c r="U8" i="7" s="1"/>
  <c r="U9" i="7" s="1"/>
  <c r="U10" i="7" s="1"/>
  <c r="U11" i="7" s="1"/>
  <c r="U12" i="7" s="1"/>
  <c r="U13" i="7" s="1"/>
  <c r="U14" i="7" s="1"/>
  <c r="U15" i="7" s="1"/>
  <c r="U16" i="7" s="1"/>
  <c r="U17" i="7" s="1"/>
  <c r="U18" i="7" s="1"/>
  <c r="U19" i="7" s="1"/>
  <c r="U20" i="7" s="1"/>
  <c r="U21" i="7" s="1"/>
  <c r="U22" i="7" s="1"/>
  <c r="U23" i="7" s="1"/>
  <c r="U24" i="7" s="1"/>
  <c r="U25" i="7" s="1"/>
  <c r="U26" i="7" s="1"/>
  <c r="U27" i="7" s="1"/>
  <c r="U28" i="7" s="1"/>
  <c r="U29" i="7" s="1"/>
  <c r="U30" i="7" s="1"/>
  <c r="U31" i="7" s="1"/>
  <c r="U32" i="7" s="1"/>
  <c r="U33" i="7" s="1"/>
  <c r="U34" i="7" s="1"/>
  <c r="U35" i="7" s="1"/>
  <c r="U36" i="7" s="1"/>
  <c r="U37" i="7" s="1"/>
  <c r="U38" i="7" s="1"/>
  <c r="U39" i="7" s="1"/>
  <c r="U40" i="7" s="1"/>
  <c r="U41" i="7" s="1"/>
  <c r="T2" i="7"/>
  <c r="T3" i="7" s="1"/>
  <c r="T4" i="7" s="1"/>
  <c r="T5" i="7" s="1"/>
  <c r="T6" i="7" s="1"/>
  <c r="T7" i="7" s="1"/>
  <c r="T8" i="7" s="1"/>
  <c r="T9" i="7" s="1"/>
  <c r="T10" i="7" s="1"/>
  <c r="T11" i="7" s="1"/>
  <c r="T12" i="7" s="1"/>
  <c r="T13" i="7" s="1"/>
  <c r="T14" i="7" s="1"/>
  <c r="T15" i="7" s="1"/>
  <c r="T16" i="7" s="1"/>
  <c r="T17" i="7" s="1"/>
  <c r="T18" i="7" s="1"/>
  <c r="T19" i="7" s="1"/>
  <c r="T20" i="7" s="1"/>
  <c r="T21" i="7" s="1"/>
  <c r="T22" i="7" s="1"/>
  <c r="T23" i="7" s="1"/>
  <c r="T24" i="7" s="1"/>
  <c r="T25" i="7" s="1"/>
  <c r="T26" i="7" s="1"/>
  <c r="T27" i="7" s="1"/>
  <c r="T28" i="7" s="1"/>
  <c r="T29" i="7" s="1"/>
  <c r="T30" i="7" s="1"/>
  <c r="T31" i="7" s="1"/>
  <c r="T32" i="7" s="1"/>
  <c r="T33" i="7" s="1"/>
  <c r="T34" i="7" s="1"/>
  <c r="T35" i="7" s="1"/>
  <c r="T36" i="7" s="1"/>
  <c r="T37" i="7" s="1"/>
  <c r="T38" i="7" s="1"/>
  <c r="T39" i="7" s="1"/>
  <c r="T40" i="7" s="1"/>
  <c r="T41" i="7" s="1"/>
  <c r="S2" i="7"/>
  <c r="S3" i="7" s="1"/>
  <c r="S4" i="7" s="1"/>
  <c r="S5" i="7" s="1"/>
  <c r="S6" i="7" s="1"/>
  <c r="S7" i="7" s="1"/>
  <c r="S8" i="7" s="1"/>
  <c r="S9" i="7" s="1"/>
  <c r="S10" i="7" s="1"/>
  <c r="S11" i="7" s="1"/>
  <c r="S12" i="7" s="1"/>
  <c r="S13" i="7" s="1"/>
  <c r="S14" i="7" s="1"/>
  <c r="S15" i="7" s="1"/>
  <c r="S16" i="7" s="1"/>
  <c r="S17" i="7" s="1"/>
  <c r="S18" i="7" s="1"/>
  <c r="S19" i="7" s="1"/>
  <c r="S20" i="7" s="1"/>
  <c r="S21" i="7" s="1"/>
  <c r="S22" i="7" s="1"/>
  <c r="S23" i="7" s="1"/>
  <c r="S24" i="7" s="1"/>
  <c r="S25" i="7" s="1"/>
  <c r="S26" i="7" s="1"/>
  <c r="S27" i="7" s="1"/>
  <c r="S28" i="7" s="1"/>
  <c r="S29" i="7" s="1"/>
  <c r="S30" i="7" s="1"/>
  <c r="S31" i="7" s="1"/>
  <c r="S32" i="7" s="1"/>
  <c r="S33" i="7" s="1"/>
  <c r="S34" i="7" s="1"/>
  <c r="S35" i="7" s="1"/>
  <c r="S36" i="7" s="1"/>
  <c r="S37" i="7" s="1"/>
  <c r="S38" i="7" s="1"/>
  <c r="S39" i="7" s="1"/>
  <c r="S40" i="7" s="1"/>
  <c r="S41" i="7" s="1"/>
  <c r="R1" i="7"/>
  <c r="Q1" i="7"/>
  <c r="M1" i="7"/>
  <c r="N1" i="7"/>
  <c r="O1" i="7"/>
  <c r="P1" i="7"/>
  <c r="L1" i="7"/>
  <c r="M2" i="7"/>
  <c r="N2" i="7"/>
  <c r="O2" i="7"/>
  <c r="P2" i="7"/>
  <c r="Q2" i="7"/>
  <c r="R2" i="7"/>
  <c r="K60" i="1"/>
  <c r="K58" i="1"/>
  <c r="K59" i="1"/>
  <c r="K61" i="1" l="1"/>
  <c r="S3" i="1" s="1"/>
  <c r="J15" i="7" l="1"/>
  <c r="J16" i="7"/>
  <c r="J29" i="7"/>
  <c r="J30" i="7"/>
  <c r="J35" i="7"/>
  <c r="J36" i="7"/>
  <c r="J37" i="7"/>
  <c r="J38" i="7"/>
  <c r="F2" i="7"/>
  <c r="D2" i="7"/>
  <c r="C2" i="7"/>
  <c r="J7" i="7"/>
  <c r="J8" i="7"/>
  <c r="J9" i="7"/>
  <c r="J11" i="7"/>
  <c r="J13" i="7"/>
  <c r="J19" i="7"/>
  <c r="J21" i="7"/>
  <c r="J22" i="7"/>
  <c r="J27" i="7"/>
  <c r="J33" i="7"/>
  <c r="J34" i="7"/>
  <c r="J24" i="7" l="1"/>
  <c r="J41" i="7"/>
  <c r="J40" i="7"/>
  <c r="J39" i="7"/>
  <c r="J10" i="7"/>
  <c r="J14" i="7"/>
  <c r="J12" i="7"/>
  <c r="J25" i="7"/>
  <c r="J20" i="7"/>
  <c r="J6" i="7"/>
  <c r="J5" i="7"/>
  <c r="J32" i="7"/>
  <c r="J18" i="7"/>
  <c r="J4" i="7"/>
  <c r="J31" i="7"/>
  <c r="J17" i="7"/>
  <c r="J3" i="7"/>
  <c r="J26" i="7" l="1"/>
  <c r="J28" i="7"/>
  <c r="J23" i="7"/>
  <c r="L2" i="7"/>
  <c r="K2" i="7" l="1"/>
  <c r="I2" i="7"/>
  <c r="H2" i="7"/>
  <c r="E2" i="7"/>
  <c r="J2" i="7" l="1"/>
</calcChain>
</file>

<file path=xl/sharedStrings.xml><?xml version="1.0" encoding="utf-8"?>
<sst xmlns="http://schemas.openxmlformats.org/spreadsheetml/2006/main" count="1196" uniqueCount="627">
  <si>
    <t>FEDERACIÓN 
O 
CONFEDERACIÓN</t>
  </si>
  <si>
    <t>FECHA EVENTO</t>
  </si>
  <si>
    <t>NOMBRE CLUB/LIGA/NACION</t>
  </si>
  <si>
    <t>LIGA PERTENECE</t>
  </si>
  <si>
    <t>DIRECCIÓN</t>
  </si>
  <si>
    <t>NOMBRE PRESIDENTE</t>
  </si>
  <si>
    <t>DELEGADO</t>
  </si>
  <si>
    <t>MEDICO</t>
  </si>
  <si>
    <t>TECNICO</t>
  </si>
  <si>
    <t>FISIOTERAPEUTA</t>
  </si>
  <si>
    <t>KINESIOLOGO</t>
  </si>
  <si>
    <t>TOTAL DEPORTISTAS INSCRIPCIÓN ORDINARIA</t>
  </si>
  <si>
    <t>NRO</t>
  </si>
  <si>
    <t>PAIS</t>
  </si>
  <si>
    <t>DOCUMENTO IDENTIDAD</t>
  </si>
  <si>
    <t>CATEGORIA</t>
  </si>
  <si>
    <t>RAMA</t>
  </si>
  <si>
    <t>TIPO</t>
  </si>
  <si>
    <t>NÚMERO</t>
  </si>
  <si>
    <t>FIRMA COMISIÓN NACIONAL</t>
  </si>
  <si>
    <t>DESCRIPCIÓN</t>
  </si>
  <si>
    <t>VALOR A TRANSFERIR</t>
  </si>
  <si>
    <t>VALOR INSCRIPCIÓN CLUB ORDINARIO</t>
  </si>
  <si>
    <t>VALOR INSCRIPCIÓN CLUB EXTRAORDINARIO</t>
  </si>
  <si>
    <t>VALOR DEPORTISTA ORDINARIA</t>
  </si>
  <si>
    <t>VALOR DEPORTISTA EXTRAORDINARIA</t>
  </si>
  <si>
    <t>N°</t>
  </si>
  <si>
    <t>Nombres y Apellidos</t>
  </si>
  <si>
    <t>Pais</t>
  </si>
  <si>
    <t>Tipo</t>
  </si>
  <si>
    <t>Numero</t>
  </si>
  <si>
    <t>Categoria</t>
  </si>
  <si>
    <t>Rama</t>
  </si>
  <si>
    <t>C.C. PRESIDENTE</t>
  </si>
  <si>
    <t>CAMPEONATO PANAMERICANO DE VELOCIDAD - MENORES</t>
  </si>
  <si>
    <t xml:space="preserve">CLUB </t>
  </si>
  <si>
    <t xml:space="preserve">LIGA </t>
  </si>
  <si>
    <t xml:space="preserve">ENTRENADOR </t>
  </si>
  <si>
    <t>Paen</t>
  </si>
  <si>
    <t xml:space="preserve">Antioquía </t>
  </si>
  <si>
    <t>Talentos Carmelitanos</t>
  </si>
  <si>
    <t>Botero Sport</t>
  </si>
  <si>
    <t>Team Fenix</t>
  </si>
  <si>
    <t>Jaguar</t>
  </si>
  <si>
    <t>One Sport Arauca</t>
  </si>
  <si>
    <t>Arauca</t>
  </si>
  <si>
    <t>Atlántico</t>
  </si>
  <si>
    <t>Bogotá Dc</t>
  </si>
  <si>
    <t>Talento En Linea</t>
  </si>
  <si>
    <t>Royal Skate</t>
  </si>
  <si>
    <t>Cobos Dc</t>
  </si>
  <si>
    <t>Bogota Elite D.C</t>
  </si>
  <si>
    <t>Compensar</t>
  </si>
  <si>
    <t>Trueno</t>
  </si>
  <si>
    <t>Hv Wayra</t>
  </si>
  <si>
    <t>Team Talento</t>
  </si>
  <si>
    <t>Ecopatin</t>
  </si>
  <si>
    <t>Pegasos Elite</t>
  </si>
  <si>
    <t xml:space="preserve">Bolívar </t>
  </si>
  <si>
    <t>Berenice Moreno Patinclub</t>
  </si>
  <si>
    <t>Lp Elite</t>
  </si>
  <si>
    <t>Codecar</t>
  </si>
  <si>
    <t>Aguila Sport</t>
  </si>
  <si>
    <t>Alianza Club</t>
  </si>
  <si>
    <t>Valores Sobre Ruedas Magangué</t>
  </si>
  <si>
    <t>Embajadores Nobsa</t>
  </si>
  <si>
    <t>Patriotas Bc</t>
  </si>
  <si>
    <t xml:space="preserve">Boyacá </t>
  </si>
  <si>
    <t>Patriotas En Linea</t>
  </si>
  <si>
    <t>Legionarios De Tunja</t>
  </si>
  <si>
    <t>Caldas</t>
  </si>
  <si>
    <t>Caquetá</t>
  </si>
  <si>
    <t>Panamericano</t>
  </si>
  <si>
    <t>Casanare</t>
  </si>
  <si>
    <t>Cauca</t>
  </si>
  <si>
    <t>Diamantes Del Patin</t>
  </si>
  <si>
    <t>Estrellas Del Patin</t>
  </si>
  <si>
    <t>Patin Club La Jagua</t>
  </si>
  <si>
    <t>Cesar</t>
  </si>
  <si>
    <t>Deportivo Midas</t>
  </si>
  <si>
    <t>Rio De Oro Skating</t>
  </si>
  <si>
    <t>Los Ponys</t>
  </si>
  <si>
    <t>Valledupar Skating Junior</t>
  </si>
  <si>
    <t>Chile</t>
  </si>
  <si>
    <t>Cordopatin</t>
  </si>
  <si>
    <t>Córdoba</t>
  </si>
  <si>
    <t>Marca Caribe</t>
  </si>
  <si>
    <t>Samaria</t>
  </si>
  <si>
    <t>Cyclones De Córdoba</t>
  </si>
  <si>
    <t>Siles Skate</t>
  </si>
  <si>
    <t>Costa Rica</t>
  </si>
  <si>
    <t>Cundinamarca</t>
  </si>
  <si>
    <t>Fortaleza</t>
  </si>
  <si>
    <t>Golden Skate</t>
  </si>
  <si>
    <t>Energy Af</t>
  </si>
  <si>
    <t>Gachancipa Skategach</t>
  </si>
  <si>
    <t>Citius Cota</t>
  </si>
  <si>
    <t>Warriors Skate Tocancipa</t>
  </si>
  <si>
    <t>Panther Skate</t>
  </si>
  <si>
    <t>Skate On</t>
  </si>
  <si>
    <t>Delhi</t>
  </si>
  <si>
    <t>Team Ecuador</t>
  </si>
  <si>
    <t>Ecuador</t>
  </si>
  <si>
    <t>Team Elite</t>
  </si>
  <si>
    <t>Correcaminos Neiva</t>
  </si>
  <si>
    <t>Huila</t>
  </si>
  <si>
    <t>Megarollers Pitalito</t>
  </si>
  <si>
    <t>Pequeños Correcaminos</t>
  </si>
  <si>
    <t>La Guajira</t>
  </si>
  <si>
    <t>Samarios Club</t>
  </si>
  <si>
    <t>Magdalena</t>
  </si>
  <si>
    <t>Mar Caribe</t>
  </si>
  <si>
    <t>Proelite Dm</t>
  </si>
  <si>
    <t>Meta</t>
  </si>
  <si>
    <t>Speed Cats</t>
  </si>
  <si>
    <t>Cristalina Skating</t>
  </si>
  <si>
    <t xml:space="preserve">México </t>
  </si>
  <si>
    <t>Nariño</t>
  </si>
  <si>
    <t>Deportivo Pasto</t>
  </si>
  <si>
    <t>Skaters Del Sur</t>
  </si>
  <si>
    <t>Patin Galeras</t>
  </si>
  <si>
    <t>Skate Elite</t>
  </si>
  <si>
    <t>Norte De Santander</t>
  </si>
  <si>
    <t>Estrellas En Linea Del Milenio</t>
  </si>
  <si>
    <t>Ocaña Sobre Ruedas</t>
  </si>
  <si>
    <t>Pumas Sobre Ruedas</t>
  </si>
  <si>
    <t>Fenix On Fire</t>
  </si>
  <si>
    <t>Norte Patin</t>
  </si>
  <si>
    <t>Flash Star Ocaña</t>
  </si>
  <si>
    <t>Ruedas Del Norte</t>
  </si>
  <si>
    <t>Pamana</t>
  </si>
  <si>
    <t>Panama</t>
  </si>
  <si>
    <t>Perú</t>
  </si>
  <si>
    <t>Mads Rollera3 Peru</t>
  </si>
  <si>
    <t>Gold Skaters</t>
  </si>
  <si>
    <t>Putumayo</t>
  </si>
  <si>
    <t>Halcones Dorados</t>
  </si>
  <si>
    <t>Quindio</t>
  </si>
  <si>
    <t>Skating Club 3R</t>
  </si>
  <si>
    <t xml:space="preserve">R. Dominicana </t>
  </si>
  <si>
    <t>The Rolling Kingdoms</t>
  </si>
  <si>
    <t>Risaralda</t>
  </si>
  <si>
    <t>Aguilas Del Cafe</t>
  </si>
  <si>
    <t>Fenix Perla Del Otun</t>
  </si>
  <si>
    <t>Santander</t>
  </si>
  <si>
    <t>Pro Skate Santander</t>
  </si>
  <si>
    <t>Hormigueros F.N.R</t>
  </si>
  <si>
    <t>Halcones De Santander</t>
  </si>
  <si>
    <t>Deportivo Correcaminos</t>
  </si>
  <si>
    <t>San Silvestre</t>
  </si>
  <si>
    <t>Racing Skate Team</t>
  </si>
  <si>
    <t>Sucre</t>
  </si>
  <si>
    <t>Comfasucre</t>
  </si>
  <si>
    <t>Sampues Sobre Ruedas</t>
  </si>
  <si>
    <t>Geminix</t>
  </si>
  <si>
    <t>Metropolitano Del Tolima</t>
  </si>
  <si>
    <t>Tolima</t>
  </si>
  <si>
    <t>Mrc Tolima</t>
  </si>
  <si>
    <t>Roller Skate Tolima</t>
  </si>
  <si>
    <t>Patin Dorado Espinal</t>
  </si>
  <si>
    <t>Power Skate</t>
  </si>
  <si>
    <t>Valle</t>
  </si>
  <si>
    <t>First Skating Buga</t>
  </si>
  <si>
    <t>Champion' Club</t>
  </si>
  <si>
    <t>Skaters Palmira</t>
  </si>
  <si>
    <t>Esfodeva</t>
  </si>
  <si>
    <t>Warriors Skate</t>
  </si>
  <si>
    <t>Semillas Team</t>
  </si>
  <si>
    <t>Talentos Del Valle</t>
  </si>
  <si>
    <t>Elite Skate Palmira</t>
  </si>
  <si>
    <t>Felinos Team</t>
  </si>
  <si>
    <t>Star Skate Caicedonia</t>
  </si>
  <si>
    <t>Obelisco</t>
  </si>
  <si>
    <t>Venezuela</t>
  </si>
  <si>
    <t>Ay Sport Lara</t>
  </si>
  <si>
    <t>Team Venezuela</t>
  </si>
  <si>
    <t>Barquisimeto Skates Club</t>
  </si>
  <si>
    <t xml:space="preserve">A vivas </t>
  </si>
  <si>
    <t>A vivas Rendimiento</t>
  </si>
  <si>
    <t xml:space="preserve">Acacias Elite </t>
  </si>
  <si>
    <t>Acb</t>
  </si>
  <si>
    <t xml:space="preserve">Activo Guamal </t>
  </si>
  <si>
    <t>Alc Club</t>
  </si>
  <si>
    <t xml:space="preserve">Altavista </t>
  </si>
  <si>
    <t>Ap Skate</t>
  </si>
  <si>
    <t xml:space="preserve">Arena Geisingen </t>
  </si>
  <si>
    <t>Ases Del Patin</t>
  </si>
  <si>
    <t>Astros Colombia</t>
  </si>
  <si>
    <t>Azores</t>
  </si>
  <si>
    <t>Bacatá Dc</t>
  </si>
  <si>
    <t>Bahia Skate Santa Marta</t>
  </si>
  <si>
    <t>Boosted Chile</t>
  </si>
  <si>
    <t>C.M.B.Cartagena</t>
  </si>
  <si>
    <t>C.P.F Fusagasuga</t>
  </si>
  <si>
    <t>Cafeteros Chinchina</t>
  </si>
  <si>
    <t>Campeones</t>
  </si>
  <si>
    <t>Cardenales Patín Club</t>
  </si>
  <si>
    <t>Champions Elite Vlc</t>
  </si>
  <si>
    <t>Chorros Line</t>
  </si>
  <si>
    <t>Ciudad Pereira</t>
  </si>
  <si>
    <t>Concord Skate</t>
  </si>
  <si>
    <t>Copatín</t>
  </si>
  <si>
    <t>Coqui Speed Skating Team</t>
  </si>
  <si>
    <t>Corporación Drc</t>
  </si>
  <si>
    <t>Corporacion Lmt</t>
  </si>
  <si>
    <t>Correpatin Santader</t>
  </si>
  <si>
    <t>Coyote In Line</t>
  </si>
  <si>
    <t>C-Patin La Ceja</t>
  </si>
  <si>
    <t>Cristo Rey R Dominicana</t>
  </si>
  <si>
    <t>Cyclones Valle</t>
  </si>
  <si>
    <t>Deportivo Ljm Skate</t>
  </si>
  <si>
    <t>Deportivo Metropolitano Bogotá</t>
  </si>
  <si>
    <t>Deportivo Morichal</t>
  </si>
  <si>
    <t xml:space="preserve">Deportivo Pro Skate </t>
  </si>
  <si>
    <t>Deportivo Sbm</t>
  </si>
  <si>
    <t>Deportivo Skate Elite</t>
  </si>
  <si>
    <t>Deportivo Tayrona</t>
  </si>
  <si>
    <t>Diamond</t>
  </si>
  <si>
    <t>Dsa Orgullo Opita</t>
  </si>
  <si>
    <t>Dsa Orgullo Opita Neiva</t>
  </si>
  <si>
    <t>El Salvador</t>
  </si>
  <si>
    <t xml:space="preserve">Elite Campeones </t>
  </si>
  <si>
    <t>Elite Skate</t>
  </si>
  <si>
    <t>Evolution Skate</t>
  </si>
  <si>
    <t xml:space="preserve">Felinos Del Valle </t>
  </si>
  <si>
    <t>Fenix Elite</t>
  </si>
  <si>
    <t>Fire Skate</t>
  </si>
  <si>
    <t>Flash Wheels</t>
  </si>
  <si>
    <t xml:space="preserve">Four Element Garzón </t>
  </si>
  <si>
    <t>Fundación Salud Club</t>
  </si>
  <si>
    <t>Gabriela Cavalieri</t>
  </si>
  <si>
    <t>Gacelas Remedios</t>
  </si>
  <si>
    <t>Génesis</t>
  </si>
  <si>
    <t>Gente Nueva</t>
  </si>
  <si>
    <t>Gold Skate</t>
  </si>
  <si>
    <t>Grandes Paisas</t>
  </si>
  <si>
    <t>Guatapuri Skatin</t>
  </si>
  <si>
    <t>Guepardos</t>
  </si>
  <si>
    <t>Hot Wheels Skate</t>
  </si>
  <si>
    <t>Huahuetenango Guatemala</t>
  </si>
  <si>
    <t>Huellas Del Cauca</t>
  </si>
  <si>
    <t xml:space="preserve">Ictp Buga </t>
  </si>
  <si>
    <t>Ingruma Sobre Ruedas</t>
  </si>
  <si>
    <t>Itami Speed Club</t>
  </si>
  <si>
    <t>J.M.C. De Rionegro</t>
  </si>
  <si>
    <t>J.P. Ara</t>
  </si>
  <si>
    <t>Jalisco Elite Samurai</t>
  </si>
  <si>
    <t>Jerry Gaviria</t>
  </si>
  <si>
    <t>Jhc</t>
  </si>
  <si>
    <t xml:space="preserve">Kayros </t>
  </si>
  <si>
    <t>Lanceros</t>
  </si>
  <si>
    <t xml:space="preserve">Las Panteras </t>
  </si>
  <si>
    <t>Leopardos Del Sur</t>
  </si>
  <si>
    <t>Lince</t>
  </si>
  <si>
    <t>Lion´s Skate Facatativa</t>
  </si>
  <si>
    <t xml:space="preserve">Los Alcaravanes </t>
  </si>
  <si>
    <t>Los Titanes N.S.</t>
  </si>
  <si>
    <t>Mario Duran</t>
  </si>
  <si>
    <t xml:space="preserve">Mente Ganadora </t>
  </si>
  <si>
    <t>México</t>
  </si>
  <si>
    <t>Milenium</t>
  </si>
  <si>
    <t>Ml Sobre Ruedas Girardot</t>
  </si>
  <si>
    <t>Msc Skate Palmira</t>
  </si>
  <si>
    <t>New Skate</t>
  </si>
  <si>
    <t>Nomadas Del Caribe</t>
  </si>
  <si>
    <t>Oikos</t>
  </si>
  <si>
    <t>Olaya Skates</t>
  </si>
  <si>
    <t>Olympus San Gil</t>
  </si>
  <si>
    <t xml:space="preserve">Olympus San Gil </t>
  </si>
  <si>
    <t>Orion</t>
  </si>
  <si>
    <t>Ostrich Skate</t>
  </si>
  <si>
    <t>Pacal</t>
  </si>
  <si>
    <t>Palmira Skate</t>
  </si>
  <si>
    <t>Panther Skate Cota</t>
  </si>
  <si>
    <t>Patin K-Ribe Club. Pkc</t>
  </si>
  <si>
    <t>Patin Nariño</t>
  </si>
  <si>
    <t>Patinar Moniquirá</t>
  </si>
  <si>
    <t>Patines Sobre Ruedas A.C</t>
  </si>
  <si>
    <t>Patines Sobre Ruedas DF</t>
  </si>
  <si>
    <t>Perla Del Sinu</t>
  </si>
  <si>
    <t xml:space="preserve">Pili Patín </t>
  </si>
  <si>
    <t>Power Wheels</t>
  </si>
  <si>
    <t>Puerto Lopez Skating Club</t>
  </si>
  <si>
    <t>Real Juego Limpio</t>
  </si>
  <si>
    <t>Real Skate Cauca</t>
  </si>
  <si>
    <t>Relampago Valle</t>
  </si>
  <si>
    <t>Renacer</t>
  </si>
  <si>
    <t>Renesme Del Tolima</t>
  </si>
  <si>
    <t>Rpa</t>
  </si>
  <si>
    <t xml:space="preserve">Rueda Patín </t>
  </si>
  <si>
    <t>Ruedas De  Fuego Rdf - Uribia</t>
  </si>
  <si>
    <t>Ruedas De Fuego Cesar</t>
  </si>
  <si>
    <t>Ruedas De Fuego Nariño</t>
  </si>
  <si>
    <t>Salamandrás</t>
  </si>
  <si>
    <t>San Gil Skate</t>
  </si>
  <si>
    <t>Semillas Del Meta</t>
  </si>
  <si>
    <t>Semillas Valle</t>
  </si>
  <si>
    <t>Sin Fronteras</t>
  </si>
  <si>
    <t>Skate Boy</t>
  </si>
  <si>
    <t>Skate Life</t>
  </si>
  <si>
    <t>Skate Line</t>
  </si>
  <si>
    <t xml:space="preserve">Skate Line </t>
  </si>
  <si>
    <t>Skate Speed</t>
  </si>
  <si>
    <t>Skate Wheels</t>
  </si>
  <si>
    <t>Sliders</t>
  </si>
  <si>
    <t>Soacha Elite</t>
  </si>
  <si>
    <t>Soacha Elite Rendimiento</t>
  </si>
  <si>
    <t>Sobre Ruedas Bogotá</t>
  </si>
  <si>
    <t>Sobre Ruedas Santa Rosa Bolívar</t>
  </si>
  <si>
    <t>Speed Line</t>
  </si>
  <si>
    <t>Speed Rider</t>
  </si>
  <si>
    <t>Sport Life Acacias</t>
  </si>
  <si>
    <t>Sports Stars</t>
  </si>
  <si>
    <t>Star Line Girardot</t>
  </si>
  <si>
    <t>Stars Bright</t>
  </si>
  <si>
    <t>Stick Skate</t>
  </si>
  <si>
    <t>Sueños Sobre Ruedas</t>
  </si>
  <si>
    <t>Talentos De Antioquia</t>
  </si>
  <si>
    <t xml:space="preserve">Team Elite Ecuador </t>
  </si>
  <si>
    <t xml:space="preserve">Team Pichicncha </t>
  </si>
  <si>
    <t>Team Pichincha</t>
  </si>
  <si>
    <t>Tequendama</t>
  </si>
  <si>
    <t>Tequendama Ac</t>
  </si>
  <si>
    <t>Titanes de Ocaña</t>
  </si>
  <si>
    <t>Titanes del Valle</t>
  </si>
  <si>
    <t xml:space="preserve">Titanes Elite </t>
  </si>
  <si>
    <t>Titans Bogotá</t>
  </si>
  <si>
    <t>Tornado Villamaría</t>
  </si>
  <si>
    <t>Tulua Sobre Ruedas</t>
  </si>
  <si>
    <t>Universal Skating</t>
  </si>
  <si>
    <t>Usa</t>
  </si>
  <si>
    <t>Valledupar Skating</t>
  </si>
  <si>
    <t>Vencedores Patin Club</t>
  </si>
  <si>
    <t>Warrior Team</t>
  </si>
  <si>
    <t>Windsor Racing</t>
  </si>
  <si>
    <t>Wolf Skates</t>
  </si>
  <si>
    <t>Yarupatines</t>
  </si>
  <si>
    <t>Yra</t>
  </si>
  <si>
    <t>USA</t>
  </si>
  <si>
    <t>España</t>
  </si>
  <si>
    <t>Bolivía</t>
  </si>
  <si>
    <t>Argentina</t>
  </si>
  <si>
    <t>Paraguay</t>
  </si>
  <si>
    <t>Brasil</t>
  </si>
  <si>
    <t>Colombia</t>
  </si>
  <si>
    <t>Uruguay</t>
  </si>
  <si>
    <t xml:space="preserve">Guatemala </t>
  </si>
  <si>
    <t xml:space="preserve">Canada </t>
  </si>
  <si>
    <t>FECHA DE NACIMIENTO</t>
  </si>
  <si>
    <t xml:space="preserve">DIA </t>
  </si>
  <si>
    <t>MES</t>
  </si>
  <si>
    <t>AÑO</t>
  </si>
  <si>
    <t xml:space="preserve">MES </t>
  </si>
  <si>
    <t>CORREO ELECTRONICO DEL DEPORTISTA OBLIGATORIO</t>
  </si>
  <si>
    <t>APELLIDOS COMPLETOS OBLIGATORIO</t>
  </si>
  <si>
    <t>NOMBRES COMPLETOS  OBLIGATORIO</t>
  </si>
  <si>
    <t xml:space="preserve">NOMBRES </t>
  </si>
  <si>
    <t xml:space="preserve">APELLIDOS </t>
  </si>
  <si>
    <t>NOMBRE DEL EVENTO</t>
  </si>
  <si>
    <t>USD</t>
  </si>
  <si>
    <t>COLOMBIA</t>
  </si>
  <si>
    <t>VALORES DETERMINADOS MEDIANTE RESOLUCIÓN 009 DE ABRIL 2025</t>
  </si>
  <si>
    <t>CANTIDAD DE DEPORTISTAS</t>
  </si>
  <si>
    <t>Velocidad   Por   Carriles</t>
  </si>
  <si>
    <t xml:space="preserve">Prueba        por                  Puntos </t>
  </si>
  <si>
    <t>Remates  200 + Distancia</t>
  </si>
  <si>
    <t>Olimpica  3 X 600 metros</t>
  </si>
  <si>
    <t>Figuras Habilidad 19</t>
  </si>
  <si>
    <t>Prueba en Línea Sentido Contrario</t>
  </si>
  <si>
    <t>DD/MM/ AA</t>
  </si>
  <si>
    <t xml:space="preserve">NOMBRES Y APELLIDOS </t>
  </si>
  <si>
    <t>FECHA DE CORTE</t>
  </si>
  <si>
    <t>GUARNE-ANTIOQUÍA</t>
  </si>
  <si>
    <t>FECHADENACIMIENTO</t>
  </si>
  <si>
    <t>DIA</t>
  </si>
  <si>
    <t>TEL/CEL</t>
  </si>
  <si>
    <t>CORREO ELECTRONICO</t>
  </si>
  <si>
    <t>TOTAL DEPORTISTAS INSCRIPCIÓN
EXTRAORDINARIA</t>
  </si>
  <si>
    <t>Nombre Propio</t>
  </si>
  <si>
    <t>País Nombre Propio</t>
  </si>
  <si>
    <t>VALOR INSCRIPCIÓN ORDINARIA CLUB
MARQUE X</t>
  </si>
  <si>
    <t>VALOR INSCRIPCIÓN EXTRAORDINARIA CLUB
MARQUE X</t>
  </si>
  <si>
    <t>No Registra</t>
  </si>
  <si>
    <t>LIGAS Y PAISES</t>
  </si>
  <si>
    <t xml:space="preserve">CLUBES </t>
  </si>
  <si>
    <t>Deportivo Pro Skate</t>
  </si>
  <si>
    <t xml:space="preserve">Sliders </t>
  </si>
  <si>
    <t>Guatapuri  Skatin</t>
  </si>
  <si>
    <t>C.P.F</t>
  </si>
  <si>
    <t>Patinar Moniquira</t>
  </si>
  <si>
    <t>Lima</t>
  </si>
  <si>
    <t xml:space="preserve">Pacal </t>
  </si>
  <si>
    <t>Skate Speed - Villa Del Rosario</t>
  </si>
  <si>
    <t xml:space="preserve">Lanceros </t>
  </si>
  <si>
    <t>Sobre Ruedas Santa Rosa</t>
  </si>
  <si>
    <t>M L Sobre Ruedas Girardot</t>
  </si>
  <si>
    <t xml:space="preserve">Chorros Line  </t>
  </si>
  <si>
    <t>Titans Bogota</t>
  </si>
  <si>
    <t xml:space="preserve">Power Wheels </t>
  </si>
  <si>
    <t>Panteras</t>
  </si>
  <si>
    <t>Boosted</t>
  </si>
  <si>
    <t xml:space="preserve">Perla Del Sinu </t>
  </si>
  <si>
    <t xml:space="preserve">Ecuador </t>
  </si>
  <si>
    <t xml:space="preserve">Coyote In Line </t>
  </si>
  <si>
    <t>Tornado Villa María</t>
  </si>
  <si>
    <t>CLUBES</t>
  </si>
  <si>
    <t>LIGAS</t>
  </si>
  <si>
    <t>AAAA</t>
  </si>
  <si>
    <t xml:space="preserve">A Vivas </t>
  </si>
  <si>
    <t xml:space="preserve">Valle </t>
  </si>
  <si>
    <t>Champion´S Club</t>
  </si>
  <si>
    <t>Antioquía</t>
  </si>
  <si>
    <t>Quindío</t>
  </si>
  <si>
    <t xml:space="preserve">Patín Caribe </t>
  </si>
  <si>
    <t xml:space="preserve">Atlántico </t>
  </si>
  <si>
    <t>Yopal Team Skate</t>
  </si>
  <si>
    <t xml:space="preserve">Casanare </t>
  </si>
  <si>
    <t>C.M.B. Cartagena</t>
  </si>
  <si>
    <t>Bolívar</t>
  </si>
  <si>
    <t>A Vivas Rendimiento</t>
  </si>
  <si>
    <t xml:space="preserve">Cesar </t>
  </si>
  <si>
    <t xml:space="preserve">Meta </t>
  </si>
  <si>
    <t>Berenice Moreno Patín Club</t>
  </si>
  <si>
    <t>Fundación Los Delfines</t>
  </si>
  <si>
    <t>Puerto López Skating Club</t>
  </si>
  <si>
    <t>Jg Nicholls</t>
  </si>
  <si>
    <t>Arena Geisingen</t>
  </si>
  <si>
    <t>Alemania</t>
  </si>
  <si>
    <t xml:space="preserve">Cauca </t>
  </si>
  <si>
    <t>Deportivo Rockets</t>
  </si>
  <si>
    <t>Giraskate</t>
  </si>
  <si>
    <t>Halcones de Santander</t>
  </si>
  <si>
    <t>Ases Del Patín</t>
  </si>
  <si>
    <t>Capital Skate</t>
  </si>
  <si>
    <t xml:space="preserve">Icpt Barinas </t>
  </si>
  <si>
    <t>Talentos En Línea Sucre</t>
  </si>
  <si>
    <t xml:space="preserve">North Skate </t>
  </si>
  <si>
    <t>Fenix</t>
  </si>
  <si>
    <t>Titanes Del Valle</t>
  </si>
  <si>
    <t xml:space="preserve">Santa Marta Elite </t>
  </si>
  <si>
    <t>Semillas Bolívar</t>
  </si>
  <si>
    <t>Tabio Elite</t>
  </si>
  <si>
    <t>Boyacá</t>
  </si>
  <si>
    <t xml:space="preserve">Sucre Skate </t>
  </si>
  <si>
    <t>Botero Sport Medellín</t>
  </si>
  <si>
    <t xml:space="preserve">Jagua Sobre Ruedas </t>
  </si>
  <si>
    <t xml:space="preserve">Elite Del Atlantico </t>
  </si>
  <si>
    <t>C Patín La Ceja</t>
  </si>
  <si>
    <t xml:space="preserve">Fenix Skate </t>
  </si>
  <si>
    <t>Suiza</t>
  </si>
  <si>
    <t>Jaguar Brasil</t>
  </si>
  <si>
    <t>Comfanorte</t>
  </si>
  <si>
    <t>Orgullo Paisa</t>
  </si>
  <si>
    <t>Patín Dorado Espinal</t>
  </si>
  <si>
    <t>Ases Del Patín Elite</t>
  </si>
  <si>
    <t>Yld Tolima</t>
  </si>
  <si>
    <t>Hyper Speed</t>
  </si>
  <si>
    <t>Elsa Mendoza</t>
  </si>
  <si>
    <t>Since Skate</t>
  </si>
  <si>
    <t>Suricata</t>
  </si>
  <si>
    <t>Colorados Skate</t>
  </si>
  <si>
    <t xml:space="preserve">Correcaminos En Acción </t>
  </si>
  <si>
    <t xml:space="preserve">Salvador </t>
  </si>
  <si>
    <t>Salvador</t>
  </si>
  <si>
    <t>Las Panteras Santander</t>
  </si>
  <si>
    <t>Energy AF</t>
  </si>
  <si>
    <t>Bogotá</t>
  </si>
  <si>
    <t>Cristo Rey</t>
  </si>
  <si>
    <t xml:space="preserve">Salamandras </t>
  </si>
  <si>
    <t>Metropolitano Bogotá</t>
  </si>
  <si>
    <t>Guatemala</t>
  </si>
  <si>
    <t>Ostrich Skte Ubate</t>
  </si>
  <si>
    <t>Pkc</t>
  </si>
  <si>
    <t>A DESPLIEGUE LA LISTA</t>
  </si>
  <si>
    <t>Sin Limites Lp</t>
  </si>
  <si>
    <t>Wino Sport</t>
  </si>
  <si>
    <t>Wild Skate</t>
  </si>
  <si>
    <t xml:space="preserve">Racing Argentina </t>
  </si>
  <si>
    <t xml:space="preserve">Malvinas </t>
  </si>
  <si>
    <t>Juan Castillo</t>
  </si>
  <si>
    <t xml:space="preserve">Lions Online </t>
  </si>
  <si>
    <t>Leopardos del Sur</t>
  </si>
  <si>
    <t>Bogotá DC</t>
  </si>
  <si>
    <t>Dynasty</t>
  </si>
  <si>
    <t>Pride Line</t>
  </si>
  <si>
    <t>Urban In Line</t>
  </si>
  <si>
    <t xml:space="preserve">Talento Montemariano </t>
  </si>
  <si>
    <t>Patriotas BC</t>
  </si>
  <si>
    <t xml:space="preserve">Talentos In Line Skate </t>
  </si>
  <si>
    <t xml:space="preserve">Catleya </t>
  </si>
  <si>
    <t>Renacer Arserma</t>
  </si>
  <si>
    <t>Pyroz Villamaria</t>
  </si>
  <si>
    <t xml:space="preserve">Fuera De Serie </t>
  </si>
  <si>
    <t>Cepav</t>
  </si>
  <si>
    <t xml:space="preserve">Kamikaze Chile </t>
  </si>
  <si>
    <t>Universidad De Chile</t>
  </si>
  <si>
    <t xml:space="preserve">Fenix Patin Carrera </t>
  </si>
  <si>
    <t>Team MJ Race</t>
  </si>
  <si>
    <t xml:space="preserve">Chile </t>
  </si>
  <si>
    <t xml:space="preserve">Cerete Sport </t>
  </si>
  <si>
    <t>Entrenamiento Mortal</t>
  </si>
  <si>
    <t>Roller Skate</t>
  </si>
  <si>
    <t xml:space="preserve">Elite Fusagasuga </t>
  </si>
  <si>
    <t>Ucundinamarca</t>
  </si>
  <si>
    <t xml:space="preserve">Halcones </t>
  </si>
  <si>
    <t xml:space="preserve">Correcaminos </t>
  </si>
  <si>
    <t>Marcelo Plasencia</t>
  </si>
  <si>
    <t>Shyris Skate</t>
  </si>
  <si>
    <t>Rdf Jempe</t>
  </si>
  <si>
    <t xml:space="preserve">Speed Force </t>
  </si>
  <si>
    <t xml:space="preserve">El Salvador </t>
  </si>
  <si>
    <t>Guatemala 3</t>
  </si>
  <si>
    <t>Asociacion Huehuetenango</t>
  </si>
  <si>
    <t xml:space="preserve">San Sebastian </t>
  </si>
  <si>
    <t xml:space="preserve">Huila </t>
  </si>
  <si>
    <t>Four Elements Garzón</t>
  </si>
  <si>
    <t>Kairos Semarang</t>
  </si>
  <si>
    <t xml:space="preserve">Indonesia </t>
  </si>
  <si>
    <t>Halcones Dorados Guajira</t>
  </si>
  <si>
    <t xml:space="preserve">Lince De Rioacha </t>
  </si>
  <si>
    <t>Rock</t>
  </si>
  <si>
    <t xml:space="preserve">Gsl Skating </t>
  </si>
  <si>
    <t xml:space="preserve">Davalos Titanes </t>
  </si>
  <si>
    <t xml:space="preserve">Chiapas </t>
  </si>
  <si>
    <t xml:space="preserve">Nuevo Leon </t>
  </si>
  <si>
    <t xml:space="preserve">Relampagos </t>
  </si>
  <si>
    <t>Las Panteras Lima</t>
  </si>
  <si>
    <t>Talentos Roller/Perú</t>
  </si>
  <si>
    <t>Perù</t>
  </si>
  <si>
    <t>Puerto Rico</t>
  </si>
  <si>
    <t xml:space="preserve">Correpatin Quindío </t>
  </si>
  <si>
    <t>Skateland Academy</t>
  </si>
  <si>
    <t xml:space="preserve">Espacata Rd </t>
  </si>
  <si>
    <t>Team Skate Piedecuesta</t>
  </si>
  <si>
    <t xml:space="preserve">Estrellas Del Futuro </t>
  </si>
  <si>
    <t>Future Skate Bont</t>
  </si>
  <si>
    <t xml:space="preserve">Talentos Del Tolima </t>
  </si>
  <si>
    <t>Usa Team</t>
  </si>
  <si>
    <t>Los Delfines</t>
  </si>
  <si>
    <t xml:space="preserve">Skate Team </t>
  </si>
  <si>
    <t>Pcp</t>
  </si>
  <si>
    <t xml:space="preserve">Evolución Skate </t>
  </si>
  <si>
    <t>Gygyskate - Venezuela</t>
  </si>
  <si>
    <t xml:space="preserve">New Power Skate </t>
  </si>
  <si>
    <t>Amazonas Velocidad De Brasil</t>
  </si>
  <si>
    <t>SEDE DEL EVENTO</t>
  </si>
  <si>
    <t>VALOR TOTAL   A             PAGAR</t>
  </si>
  <si>
    <r>
      <t xml:space="preserve">WORLD SKATE AMERICA  PLANILLA ÚNICA INSCRIPCIÓN </t>
    </r>
    <r>
      <rPr>
        <b/>
        <sz val="48"/>
        <color theme="1"/>
        <rFont val="Arial"/>
        <family val="2"/>
      </rPr>
      <t>"MENORES"</t>
    </r>
    <r>
      <rPr>
        <b/>
        <sz val="36"/>
        <color theme="1"/>
        <rFont val="Arial"/>
        <family val="2"/>
      </rPr>
      <t xml:space="preserve">                                                                                                                                                                              </t>
    </r>
    <r>
      <rPr>
        <b/>
        <sz val="48"/>
        <color theme="1"/>
        <rFont val="Arial"/>
        <family val="2"/>
      </rPr>
      <t xml:space="preserve">inscripcionmenores@worldskateamerica.org  </t>
    </r>
    <r>
      <rPr>
        <b/>
        <sz val="36"/>
        <color theme="1"/>
        <rFont val="Arial"/>
        <family val="2"/>
      </rPr>
      <t xml:space="preserve">                </t>
    </r>
  </si>
  <si>
    <t>Anfibio 2</t>
  </si>
  <si>
    <t>Arcadia Sport Wear</t>
  </si>
  <si>
    <t>Aslan la Ceja</t>
  </si>
  <si>
    <t>Asterix</t>
  </si>
  <si>
    <t>Ay Sport</t>
  </si>
  <si>
    <t>Bahia Skate de Santa Marta</t>
  </si>
  <si>
    <t>Cacique´s Skating</t>
  </si>
  <si>
    <t>Cadistur</t>
  </si>
  <si>
    <t>Campeones Sobre Ruedas</t>
  </si>
  <si>
    <t>Cazadores</t>
  </si>
  <si>
    <t>Champions Malk Sport</t>
  </si>
  <si>
    <t>Club 360 Skate</t>
  </si>
  <si>
    <t>Club Meta</t>
  </si>
  <si>
    <t>Codersa</t>
  </si>
  <si>
    <t xml:space="preserve">Coyote </t>
  </si>
  <si>
    <t>Dm Bogotá</t>
  </si>
  <si>
    <t>Elite Atlantico</t>
  </si>
  <si>
    <t>Esparta</t>
  </si>
  <si>
    <t>Espartanos</t>
  </si>
  <si>
    <t xml:space="preserve">Fenix Skate Pg </t>
  </si>
  <si>
    <t>Fundacion Social Cooplarosa</t>
  </si>
  <si>
    <t>Futuros Campeones</t>
  </si>
  <si>
    <t>Guerreros 2.0</t>
  </si>
  <si>
    <t>Halcones Dorados Maicao</t>
  </si>
  <si>
    <t>Heroes</t>
  </si>
  <si>
    <t>Infantas</t>
  </si>
  <si>
    <t>Inter San Pedro</t>
  </si>
  <si>
    <t>Iron Skate</t>
  </si>
  <si>
    <t>Jaguares Arauca</t>
  </si>
  <si>
    <t>Kayros Santander</t>
  </si>
  <si>
    <t>Landi Piedecuesta</t>
  </si>
  <si>
    <t>Laponte</t>
  </si>
  <si>
    <t>Leones de Rionegro</t>
  </si>
  <si>
    <t>Licofa Skating Aruba</t>
  </si>
  <si>
    <t>Lions Skate Facatativa</t>
  </si>
  <si>
    <t>Lpb Buga</t>
  </si>
  <si>
    <t>Milenium Sobre Ruedas</t>
  </si>
  <si>
    <t>Nereidas</t>
  </si>
  <si>
    <t>Nieves Jab Club</t>
  </si>
  <si>
    <t>Nl Racing Taiwan</t>
  </si>
  <si>
    <t>Nueva Generación de Arjona</t>
  </si>
  <si>
    <t xml:space="preserve">Paelco </t>
  </si>
  <si>
    <t>Panteras Meta</t>
  </si>
  <si>
    <t>Patin Club</t>
  </si>
  <si>
    <t>Patin Flyer De Yumbo</t>
  </si>
  <si>
    <t>Patín Latino</t>
  </si>
  <si>
    <t>Patinemos Tds</t>
  </si>
  <si>
    <t>Pro Skate Meta</t>
  </si>
  <si>
    <t>Pumas</t>
  </si>
  <si>
    <t>Real Funza</t>
  </si>
  <si>
    <t>Relámpago</t>
  </si>
  <si>
    <t>Rockets</t>
  </si>
  <si>
    <t>Ruedas de Fuego Ipiales</t>
  </si>
  <si>
    <t>Runners Caldas</t>
  </si>
  <si>
    <t>La Saeta Sport</t>
  </si>
  <si>
    <t>Saiyan</t>
  </si>
  <si>
    <t>Santa Rosa Sobre Ruedas</t>
  </si>
  <si>
    <t>Sbm</t>
  </si>
  <si>
    <t>Selección Ecuador</t>
  </si>
  <si>
    <t>Shark Skate</t>
  </si>
  <si>
    <t>Sin Fronteras Antioquia</t>
  </si>
  <si>
    <t>Sincelejo Sobre Ruedas</t>
  </si>
  <si>
    <t>Sintramienergetica</t>
  </si>
  <si>
    <t>Skate 360</t>
  </si>
  <si>
    <t>Skate Team Perú</t>
  </si>
  <si>
    <t>Skating Castilla</t>
  </si>
  <si>
    <t>Speed Roller</t>
  </si>
  <si>
    <t>Sport House Sr</t>
  </si>
  <si>
    <t>Talentos Tolima</t>
  </si>
  <si>
    <t>Team México</t>
  </si>
  <si>
    <t>Tigres en Linea</t>
  </si>
  <si>
    <t>Titanes del Patín Tolima</t>
  </si>
  <si>
    <t>Tocaskate</t>
  </si>
  <si>
    <t>Torices Skate</t>
  </si>
  <si>
    <t>Yumbo Skate</t>
  </si>
  <si>
    <t>Jlbg - Guerreros</t>
  </si>
  <si>
    <t>Aruba</t>
  </si>
  <si>
    <t>Guajira</t>
  </si>
  <si>
    <t>DEL 26 AL 29 DE JUNIO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</si>
</sst>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\-mmm\-yyyy"/>
    <numFmt numFmtId="165" formatCode="_-* #,##0_-;\-* #,##0_-;_-* &quot;-&quot;_-;_-@"/>
    <numFmt numFmtId="166" formatCode="_-[$USD]\ * #,##0_-;\-[$USD]\ * #,##0_-;_-[$USD]\ * &quot;-&quot;??_-;_-@"/>
  </numFmts>
  <fonts count="38" x14ac:knownFonts="1">
    <font>
      <sz val="11"/>
      <color theme="1"/>
      <name val="Calibri"/>
      <scheme val="minor"/>
    </font>
    <font>
      <sz val="9"/>
      <color theme="1"/>
      <name val="Amasis MT Pro Light"/>
      <family val="1"/>
    </font>
    <font>
      <b/>
      <sz val="12"/>
      <color theme="1"/>
      <name val="Amasis MT Pro Light"/>
      <family val="1"/>
    </font>
    <font>
      <sz val="12"/>
      <color theme="1"/>
      <name val="Amasis MT Pro Light"/>
      <family val="1"/>
    </font>
    <font>
      <b/>
      <sz val="12"/>
      <color theme="0"/>
      <name val="Amasis MT Pro Light"/>
      <family val="1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48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Arial"/>
      <family val="2"/>
    </font>
    <font>
      <b/>
      <sz val="24"/>
      <color theme="1"/>
      <name val="Arial"/>
      <family val="2"/>
    </font>
    <font>
      <b/>
      <sz val="18"/>
      <color theme="1"/>
      <name val="Arial"/>
      <family val="2"/>
    </font>
    <font>
      <b/>
      <sz val="14"/>
      <color theme="1"/>
      <name val="Arial"/>
      <family val="2"/>
    </font>
    <font>
      <b/>
      <sz val="16"/>
      <color theme="1"/>
      <name val="Arial"/>
      <family val="2"/>
    </font>
    <font>
      <b/>
      <sz val="20"/>
      <color theme="1"/>
      <name val="Arial"/>
      <family val="2"/>
    </font>
    <font>
      <sz val="14"/>
      <name val="Arial"/>
      <family val="2"/>
    </font>
    <font>
      <b/>
      <sz val="12"/>
      <color theme="1"/>
      <name val="Arial"/>
      <family val="2"/>
    </font>
    <font>
      <b/>
      <sz val="26"/>
      <color theme="1"/>
      <name val="Arial"/>
      <family val="2"/>
    </font>
    <font>
      <sz val="12"/>
      <color theme="1"/>
      <name val="Arial"/>
      <family val="2"/>
    </font>
    <font>
      <sz val="18"/>
      <name val="Arial"/>
      <family val="2"/>
    </font>
    <font>
      <sz val="11"/>
      <name val="Arial"/>
      <family val="2"/>
    </font>
    <font>
      <sz val="14"/>
      <color theme="1"/>
      <name val="Arial"/>
      <family val="2"/>
    </font>
    <font>
      <sz val="18"/>
      <color theme="1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b/>
      <sz val="18"/>
      <name val="Arial"/>
      <family val="2"/>
    </font>
    <font>
      <b/>
      <sz val="20"/>
      <name val="Arial"/>
      <family val="2"/>
    </font>
    <font>
      <b/>
      <sz val="36"/>
      <color theme="1"/>
      <name val="Arial"/>
      <family val="2"/>
    </font>
    <font>
      <b/>
      <sz val="28"/>
      <name val="Arial"/>
      <family val="2"/>
    </font>
    <font>
      <b/>
      <sz val="22"/>
      <color theme="1"/>
      <name val="Arial"/>
      <family val="2"/>
    </font>
    <font>
      <b/>
      <sz val="14"/>
      <color theme="0"/>
      <name val="Amasis MT Pro Light"/>
      <family val="1"/>
    </font>
    <font>
      <b/>
      <sz val="16"/>
      <color theme="0"/>
      <name val="Amasis MT Pro Light"/>
      <family val="1"/>
    </font>
    <font>
      <b/>
      <sz val="18"/>
      <color theme="0"/>
      <name val="Amasis MT Pro Light"/>
      <family val="1"/>
    </font>
    <font>
      <b/>
      <sz val="28"/>
      <color theme="1"/>
      <name val="Arial"/>
      <family val="2"/>
    </font>
    <font>
      <sz val="14"/>
      <color theme="4"/>
      <name val="Arial"/>
      <family val="2"/>
    </font>
    <font>
      <sz val="16"/>
      <color theme="1"/>
      <name val="Amasis MT Pro"/>
      <family val="1"/>
    </font>
    <font>
      <sz val="16"/>
      <name val="Amasis MT Pro"/>
      <family val="1"/>
    </font>
    <font>
      <b/>
      <sz val="26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  <fill>
      <patternFill patternType="solid">
        <fgColor theme="0"/>
        <bgColor theme="0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rgb="FF00B0F0"/>
      </patternFill>
    </fill>
    <fill>
      <patternFill patternType="solid">
        <fgColor theme="1"/>
        <bgColor theme="0"/>
      </patternFill>
    </fill>
    <fill>
      <patternFill patternType="solid">
        <fgColor rgb="FF92D050"/>
        <bgColor rgb="FFFFC000"/>
      </patternFill>
    </fill>
    <fill>
      <patternFill patternType="solid">
        <fgColor theme="0"/>
        <bgColor rgb="FF00B0F0"/>
      </patternFill>
    </fill>
    <fill>
      <patternFill patternType="solid">
        <fgColor theme="0" tint="-4.9989318521683403E-2"/>
        <bgColor rgb="FF00B0F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rgb="FFBFBFBF"/>
      </patternFill>
    </fill>
    <fill>
      <patternFill patternType="solid">
        <fgColor rgb="FF92D050"/>
        <bgColor rgb="FFBFBFBF"/>
      </patternFill>
    </fill>
    <fill>
      <patternFill patternType="solid">
        <fgColor theme="0" tint="-4.9989318521683403E-2"/>
        <bgColor rgb="FFF2F2F2"/>
      </patternFill>
    </fill>
    <fill>
      <patternFill patternType="solid">
        <fgColor theme="0" tint="-4.9989318521683403E-2"/>
        <bgColor theme="0"/>
      </patternFill>
    </fill>
    <fill>
      <patternFill patternType="solid">
        <fgColor theme="0" tint="-4.9989318521683403E-2"/>
        <bgColor rgb="FFA5A5A5"/>
      </patternFill>
    </fill>
    <fill>
      <patternFill patternType="solid">
        <fgColor theme="0"/>
        <bgColor rgb="FFBFBFBF"/>
      </patternFill>
    </fill>
    <fill>
      <patternFill patternType="solid">
        <fgColor theme="0" tint="-4.9989318521683403E-2"/>
        <bgColor rgb="FFBFBFBF"/>
      </patternFill>
    </fill>
    <fill>
      <patternFill patternType="solid">
        <fgColor rgb="FF92D050"/>
        <bgColor rgb="FF76923C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4" tint="0.59999389629810485"/>
        <bgColor rgb="FFFFC000"/>
      </patternFill>
    </fill>
    <fill>
      <patternFill patternType="solid">
        <fgColor theme="4" tint="0.59999389629810485"/>
        <bgColor indexed="64"/>
      </patternFill>
    </fill>
  </fills>
  <borders count="72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/>
      <bottom/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rgb="FF000000"/>
      </top>
      <bottom style="thin">
        <color indexed="64"/>
      </bottom>
      <diagonal/>
    </border>
    <border>
      <left/>
      <right/>
      <top style="thick">
        <color rgb="FF92D050"/>
      </top>
      <bottom style="medium">
        <color indexed="64"/>
      </bottom>
      <diagonal/>
    </border>
    <border>
      <left/>
      <right style="thick">
        <color rgb="FF92D050"/>
      </right>
      <top style="thick">
        <color rgb="FF92D050"/>
      </top>
      <bottom style="medium">
        <color indexed="64"/>
      </bottom>
      <diagonal/>
    </border>
    <border>
      <left/>
      <right style="thick">
        <color rgb="FF92D050"/>
      </right>
      <top style="medium">
        <color indexed="64"/>
      </top>
      <bottom/>
      <diagonal/>
    </border>
    <border>
      <left/>
      <right style="thick">
        <color rgb="FF92D050"/>
      </right>
      <top style="medium">
        <color indexed="64"/>
      </top>
      <bottom style="medium">
        <color indexed="64"/>
      </bottom>
      <diagonal/>
    </border>
    <border>
      <left/>
      <right style="thick">
        <color rgb="FF92D050"/>
      </right>
      <top/>
      <bottom/>
      <diagonal/>
    </border>
    <border>
      <left style="thick">
        <color rgb="FF92D05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92D050"/>
      </right>
      <top style="thin">
        <color indexed="64"/>
      </top>
      <bottom style="thin">
        <color indexed="64"/>
      </bottom>
      <diagonal/>
    </border>
    <border>
      <left style="thick">
        <color rgb="FF92D050"/>
      </left>
      <right style="thin">
        <color indexed="64"/>
      </right>
      <top style="thin">
        <color indexed="64"/>
      </top>
      <bottom style="thick">
        <color rgb="FF92D05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92D050"/>
      </bottom>
      <diagonal/>
    </border>
    <border>
      <left style="thin">
        <color indexed="64"/>
      </left>
      <right style="thick">
        <color rgb="FF92D050"/>
      </right>
      <top style="thin">
        <color indexed="64"/>
      </top>
      <bottom style="thick">
        <color rgb="FF92D05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rgb="FF92D050"/>
      </left>
      <right style="thick">
        <color rgb="FF92D050"/>
      </right>
      <top style="thick">
        <color rgb="FF92D050"/>
      </top>
      <bottom style="thick">
        <color rgb="FF92D050"/>
      </bottom>
      <diagonal/>
    </border>
    <border>
      <left style="thick">
        <color rgb="FF92D050"/>
      </left>
      <right style="thick">
        <color rgb="FF92D050"/>
      </right>
      <top style="medium">
        <color rgb="FF92D050"/>
      </top>
      <bottom style="medium">
        <color rgb="FF92D050"/>
      </bottom>
      <diagonal/>
    </border>
    <border>
      <left style="thick">
        <color rgb="FF92D050"/>
      </left>
      <right style="thick">
        <color rgb="FF92D050"/>
      </right>
      <top style="medium">
        <color rgb="FF92D050"/>
      </top>
      <bottom style="thick">
        <color rgb="FF92D05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rgb="FF92D050"/>
      </left>
      <right style="thick">
        <color rgb="FF92D050"/>
      </right>
      <top/>
      <bottom style="medium">
        <color rgb="FF92D05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/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 style="thick">
        <color rgb="FF92D050"/>
      </left>
      <right/>
      <top style="thick">
        <color rgb="FF92D050"/>
      </top>
      <bottom/>
      <diagonal/>
    </border>
    <border>
      <left/>
      <right/>
      <top style="thick">
        <color rgb="FF92D050"/>
      </top>
      <bottom/>
      <diagonal/>
    </border>
    <border>
      <left style="thick">
        <color rgb="FF92D050"/>
      </left>
      <right style="thin">
        <color indexed="64"/>
      </right>
      <top/>
      <bottom style="thin">
        <color indexed="64"/>
      </bottom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 style="thick">
        <color rgb="FF92D050"/>
      </right>
      <top style="thin">
        <color indexed="64"/>
      </top>
      <bottom/>
      <diagonal/>
    </border>
    <border>
      <left/>
      <right style="thick">
        <color rgb="FF92D050"/>
      </right>
      <top/>
      <bottom style="medium">
        <color indexed="64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 style="thick">
        <color theme="0"/>
      </left>
      <right/>
      <top style="thick">
        <color theme="0"/>
      </top>
      <bottom/>
      <diagonal/>
    </border>
    <border>
      <left/>
      <right/>
      <top style="thick">
        <color theme="0"/>
      </top>
      <bottom/>
      <diagonal/>
    </border>
    <border>
      <left/>
      <right/>
      <top/>
      <bottom style="thick">
        <color theme="0"/>
      </bottom>
      <diagonal/>
    </border>
    <border>
      <left style="medium">
        <color theme="0"/>
      </left>
      <right/>
      <top style="medium">
        <color rgb="FF000000"/>
      </top>
      <bottom style="thin">
        <color indexed="64"/>
      </bottom>
      <diagonal/>
    </border>
    <border>
      <left/>
      <right style="medium">
        <color theme="0"/>
      </right>
      <top style="medium">
        <color rgb="FF000000"/>
      </top>
      <bottom style="thin">
        <color indexed="64"/>
      </bottom>
      <diagonal/>
    </border>
    <border>
      <left style="medium">
        <color theme="0"/>
      </left>
      <right/>
      <top style="thin">
        <color indexed="64"/>
      </top>
      <bottom style="thin">
        <color indexed="64"/>
      </bottom>
      <diagonal/>
    </border>
    <border>
      <left/>
      <right style="medium">
        <color theme="0"/>
      </right>
      <top style="thin">
        <color indexed="64"/>
      </top>
      <bottom style="thin">
        <color indexed="64"/>
      </bottom>
      <diagonal/>
    </border>
    <border>
      <left style="medium">
        <color theme="0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theme="0"/>
      </right>
      <top style="thin">
        <color indexed="64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ck">
        <color theme="0"/>
      </left>
      <right style="thin">
        <color theme="0"/>
      </right>
      <top/>
      <bottom style="thick">
        <color rgb="FF92D050"/>
      </bottom>
      <diagonal/>
    </border>
    <border>
      <left style="thick">
        <color theme="0"/>
      </left>
      <right style="thick">
        <color theme="0"/>
      </right>
      <top/>
      <bottom/>
      <diagonal/>
    </border>
    <border>
      <left style="thick">
        <color theme="0"/>
      </left>
      <right style="thin">
        <color theme="0"/>
      </right>
      <top/>
      <bottom/>
      <diagonal/>
    </border>
    <border>
      <left style="thick">
        <color theme="0"/>
      </left>
      <right style="thick">
        <color theme="0"/>
      </right>
      <top/>
      <bottom style="thick">
        <color rgb="FF92D050"/>
      </bottom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01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6" xfId="0" applyFont="1" applyBorder="1" applyAlignment="1" applyProtection="1">
      <alignment horizontal="left"/>
      <protection hidden="1"/>
    </xf>
    <xf numFmtId="164" fontId="3" fillId="0" borderId="6" xfId="0" applyNumberFormat="1" applyFont="1" applyBorder="1" applyAlignment="1" applyProtection="1">
      <alignment horizontal="left"/>
      <protection hidden="1"/>
    </xf>
    <xf numFmtId="0" fontId="3" fillId="0" borderId="6" xfId="0" applyFont="1" applyBorder="1" applyProtection="1">
      <protection hidden="1"/>
    </xf>
    <xf numFmtId="0" fontId="3" fillId="0" borderId="6" xfId="0" applyFont="1" applyBorder="1" applyAlignment="1" applyProtection="1">
      <alignment horizontal="center"/>
      <protection hidden="1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2" fillId="0" borderId="5" xfId="0" applyFont="1" applyBorder="1" applyAlignment="1" applyProtection="1">
      <alignment horizontal="center" vertical="center"/>
      <protection hidden="1"/>
    </xf>
    <xf numFmtId="0" fontId="2" fillId="0" borderId="22" xfId="0" applyFont="1" applyBorder="1" applyAlignment="1" applyProtection="1">
      <alignment horizontal="left" vertical="center"/>
      <protection hidden="1"/>
    </xf>
    <xf numFmtId="14" fontId="1" fillId="0" borderId="6" xfId="0" applyNumberFormat="1" applyFont="1" applyBorder="1" applyAlignment="1" applyProtection="1">
      <alignment horizontal="left"/>
      <protection hidden="1"/>
    </xf>
    <xf numFmtId="0" fontId="9" fillId="0" borderId="0" xfId="0" applyFont="1"/>
    <xf numFmtId="15" fontId="14" fillId="15" borderId="26" xfId="0" applyNumberFormat="1" applyFont="1" applyFill="1" applyBorder="1" applyAlignment="1" applyProtection="1">
      <alignment horizontal="center" vertical="center" wrapText="1"/>
      <protection hidden="1"/>
    </xf>
    <xf numFmtId="0" fontId="18" fillId="7" borderId="17" xfId="0" applyFont="1" applyFill="1" applyBorder="1" applyProtection="1">
      <protection hidden="1"/>
    </xf>
    <xf numFmtId="0" fontId="18" fillId="7" borderId="17" xfId="0" applyFont="1" applyFill="1" applyBorder="1"/>
    <xf numFmtId="0" fontId="18" fillId="7" borderId="17" xfId="0" applyFont="1" applyFill="1" applyBorder="1" applyAlignment="1">
      <alignment horizontal="center"/>
    </xf>
    <xf numFmtId="0" fontId="18" fillId="7" borderId="28" xfId="0" applyFont="1" applyFill="1" applyBorder="1"/>
    <xf numFmtId="0" fontId="14" fillId="3" borderId="29" xfId="0" applyFont="1" applyFill="1" applyBorder="1" applyAlignment="1">
      <alignment horizontal="center" vertical="center"/>
    </xf>
    <xf numFmtId="0" fontId="14" fillId="3" borderId="31" xfId="0" applyFont="1" applyFill="1" applyBorder="1" applyAlignment="1">
      <alignment horizontal="center" vertical="center"/>
    </xf>
    <xf numFmtId="0" fontId="22" fillId="3" borderId="22" xfId="0" applyFont="1" applyFill="1" applyBorder="1" applyAlignment="1" applyProtection="1">
      <alignment horizontal="left" vertical="center"/>
      <protection locked="0"/>
    </xf>
    <xf numFmtId="1" fontId="22" fillId="3" borderId="22" xfId="0" applyNumberFormat="1" applyFont="1" applyFill="1" applyBorder="1" applyAlignment="1" applyProtection="1">
      <alignment horizontal="center" vertical="center"/>
      <protection locked="0"/>
    </xf>
    <xf numFmtId="0" fontId="22" fillId="3" borderId="22" xfId="0" applyFont="1" applyFill="1" applyBorder="1" applyAlignment="1" applyProtection="1">
      <alignment horizontal="center" vertical="center"/>
      <protection locked="0"/>
    </xf>
    <xf numFmtId="165" fontId="22" fillId="3" borderId="22" xfId="0" applyNumberFormat="1" applyFont="1" applyFill="1" applyBorder="1" applyAlignment="1" applyProtection="1">
      <alignment horizontal="right" vertical="center"/>
      <protection locked="0"/>
    </xf>
    <xf numFmtId="0" fontId="22" fillId="3" borderId="32" xfId="0" applyFont="1" applyFill="1" applyBorder="1" applyAlignment="1" applyProtection="1">
      <alignment horizontal="center" vertical="center"/>
      <protection locked="0"/>
    </xf>
    <xf numFmtId="0" fontId="19" fillId="11" borderId="30" xfId="0" applyFont="1" applyFill="1" applyBorder="1" applyAlignment="1" applyProtection="1">
      <alignment horizontal="center"/>
      <protection hidden="1"/>
    </xf>
    <xf numFmtId="0" fontId="19" fillId="11" borderId="33" xfId="0" applyFont="1" applyFill="1" applyBorder="1" applyAlignment="1" applyProtection="1">
      <alignment horizontal="center"/>
      <protection hidden="1"/>
    </xf>
    <xf numFmtId="0" fontId="18" fillId="3" borderId="17" xfId="0" applyFont="1" applyFill="1" applyBorder="1" applyProtection="1">
      <protection hidden="1"/>
    </xf>
    <xf numFmtId="0" fontId="18" fillId="3" borderId="1" xfId="0" applyFont="1" applyFill="1" applyBorder="1" applyProtection="1">
      <protection hidden="1"/>
    </xf>
    <xf numFmtId="0" fontId="18" fillId="3" borderId="17" xfId="0" applyFont="1" applyFill="1" applyBorder="1" applyAlignment="1" applyProtection="1">
      <alignment horizontal="center"/>
      <protection hidden="1"/>
    </xf>
    <xf numFmtId="0" fontId="18" fillId="3" borderId="11" xfId="0" applyFont="1" applyFill="1" applyBorder="1" applyProtection="1">
      <protection hidden="1"/>
    </xf>
    <xf numFmtId="0" fontId="16" fillId="3" borderId="1" xfId="0" applyFont="1" applyFill="1" applyBorder="1" applyAlignment="1" applyProtection="1">
      <alignment horizontal="center"/>
      <protection hidden="1"/>
    </xf>
    <xf numFmtId="0" fontId="16" fillId="3" borderId="17" xfId="0" applyFont="1" applyFill="1" applyBorder="1" applyAlignment="1" applyProtection="1">
      <alignment horizontal="center"/>
      <protection hidden="1"/>
    </xf>
    <xf numFmtId="0" fontId="12" fillId="16" borderId="22" xfId="0" applyFont="1" applyFill="1" applyBorder="1" applyAlignment="1" applyProtection="1">
      <alignment horizontal="center" vertical="center" wrapText="1"/>
      <protection hidden="1"/>
    </xf>
    <xf numFmtId="0" fontId="24" fillId="0" borderId="22" xfId="0" applyFont="1" applyBorder="1" applyAlignment="1" applyProtection="1">
      <alignment horizontal="center" vertical="center"/>
      <protection hidden="1"/>
    </xf>
    <xf numFmtId="1" fontId="22" fillId="3" borderId="22" xfId="0" applyNumberFormat="1" applyFont="1" applyFill="1" applyBorder="1" applyAlignment="1" applyProtection="1">
      <alignment vertical="center"/>
      <protection hidden="1"/>
    </xf>
    <xf numFmtId="166" fontId="22" fillId="3" borderId="22" xfId="0" applyNumberFormat="1" applyFont="1" applyFill="1" applyBorder="1" applyAlignment="1" applyProtection="1">
      <alignment vertical="center"/>
      <protection hidden="1"/>
    </xf>
    <xf numFmtId="0" fontId="20" fillId="0" borderId="22" xfId="0" applyFont="1" applyBorder="1" applyProtection="1">
      <protection hidden="1"/>
    </xf>
    <xf numFmtId="1" fontId="22" fillId="3" borderId="22" xfId="0" applyNumberFormat="1" applyFont="1" applyFill="1" applyBorder="1" applyAlignment="1" applyProtection="1">
      <alignment horizontal="right" vertical="center"/>
      <protection hidden="1"/>
    </xf>
    <xf numFmtId="0" fontId="18" fillId="3" borderId="10" xfId="0" applyFont="1" applyFill="1" applyBorder="1" applyProtection="1">
      <protection hidden="1"/>
    </xf>
    <xf numFmtId="0" fontId="20" fillId="0" borderId="9" xfId="0" applyFont="1" applyBorder="1" applyProtection="1">
      <protection hidden="1"/>
    </xf>
    <xf numFmtId="166" fontId="14" fillId="3" borderId="8" xfId="0" applyNumberFormat="1" applyFont="1" applyFill="1" applyBorder="1" applyAlignment="1" applyProtection="1">
      <alignment vertical="center"/>
      <protection hidden="1"/>
    </xf>
    <xf numFmtId="0" fontId="7" fillId="3" borderId="17" xfId="0" applyFont="1" applyFill="1" applyBorder="1" applyAlignment="1" applyProtection="1">
      <alignment horizontal="center" vertical="center" wrapText="1"/>
      <protection hidden="1"/>
    </xf>
    <xf numFmtId="166" fontId="27" fillId="9" borderId="17" xfId="0" applyNumberFormat="1" applyFont="1" applyFill="1" applyBorder="1" applyAlignment="1" applyProtection="1">
      <alignment horizontal="center" vertical="center"/>
      <protection hidden="1"/>
    </xf>
    <xf numFmtId="0" fontId="27" fillId="9" borderId="17" xfId="0" applyFont="1" applyFill="1" applyBorder="1" applyAlignment="1" applyProtection="1">
      <alignment horizontal="center" vertical="center"/>
      <protection hidden="1"/>
    </xf>
    <xf numFmtId="0" fontId="7" fillId="3" borderId="17" xfId="0" applyFont="1" applyFill="1" applyBorder="1" applyAlignment="1" applyProtection="1">
      <alignment horizontal="left" vertical="center" wrapText="1"/>
      <protection hidden="1"/>
    </xf>
    <xf numFmtId="166" fontId="27" fillId="9" borderId="17" xfId="0" applyNumberFormat="1" applyFont="1" applyFill="1" applyBorder="1" applyAlignment="1" applyProtection="1">
      <alignment horizontal="left" vertical="center"/>
      <protection hidden="1"/>
    </xf>
    <xf numFmtId="0" fontId="27" fillId="9" borderId="17" xfId="0" applyFont="1" applyFill="1" applyBorder="1" applyAlignment="1" applyProtection="1">
      <alignment horizontal="left" vertical="center"/>
      <protection hidden="1"/>
    </xf>
    <xf numFmtId="0" fontId="19" fillId="11" borderId="38" xfId="0" applyFont="1" applyFill="1" applyBorder="1" applyAlignment="1" applyProtection="1">
      <alignment horizontal="left"/>
      <protection hidden="1"/>
    </xf>
    <xf numFmtId="0" fontId="19" fillId="11" borderId="39" xfId="0" applyFont="1" applyFill="1" applyBorder="1" applyAlignment="1" applyProtection="1">
      <alignment horizontal="left"/>
      <protection hidden="1"/>
    </xf>
    <xf numFmtId="0" fontId="19" fillId="11" borderId="41" xfId="0" applyFont="1" applyFill="1" applyBorder="1" applyAlignment="1" applyProtection="1">
      <alignment horizontal="left"/>
      <protection hidden="1"/>
    </xf>
    <xf numFmtId="0" fontId="19" fillId="4" borderId="42" xfId="0" applyFont="1" applyFill="1" applyBorder="1" applyAlignment="1" applyProtection="1">
      <alignment horizontal="left"/>
      <protection hidden="1"/>
    </xf>
    <xf numFmtId="0" fontId="14" fillId="3" borderId="46" xfId="0" applyFont="1" applyFill="1" applyBorder="1" applyAlignment="1">
      <alignment horizontal="center" vertical="center"/>
    </xf>
    <xf numFmtId="0" fontId="22" fillId="3" borderId="36" xfId="0" applyFont="1" applyFill="1" applyBorder="1" applyAlignment="1" applyProtection="1">
      <alignment horizontal="left" vertical="center"/>
      <protection locked="0"/>
    </xf>
    <xf numFmtId="0" fontId="11" fillId="6" borderId="48" xfId="0" applyFont="1" applyFill="1" applyBorder="1" applyAlignment="1" applyProtection="1">
      <alignment horizontal="center" vertical="center" wrapText="1"/>
      <protection hidden="1"/>
    </xf>
    <xf numFmtId="0" fontId="8" fillId="12" borderId="56" xfId="0" applyFont="1" applyFill="1" applyBorder="1"/>
    <xf numFmtId="0" fontId="18" fillId="7" borderId="57" xfId="0" applyFont="1" applyFill="1" applyBorder="1" applyProtection="1">
      <protection hidden="1"/>
    </xf>
    <xf numFmtId="14" fontId="22" fillId="3" borderId="36" xfId="0" applyNumberFormat="1" applyFont="1" applyFill="1" applyBorder="1" applyAlignment="1" applyProtection="1">
      <alignment horizontal="left" vertical="center"/>
      <protection locked="0"/>
    </xf>
    <xf numFmtId="1" fontId="22" fillId="3" borderId="36" xfId="0" applyNumberFormat="1" applyFont="1" applyFill="1" applyBorder="1" applyAlignment="1" applyProtection="1">
      <alignment horizontal="center" vertical="center"/>
      <protection locked="0"/>
    </xf>
    <xf numFmtId="0" fontId="22" fillId="3" borderId="36" xfId="0" applyFont="1" applyFill="1" applyBorder="1" applyAlignment="1" applyProtection="1">
      <alignment horizontal="center" vertical="center"/>
      <protection locked="0"/>
    </xf>
    <xf numFmtId="165" fontId="22" fillId="3" borderId="36" xfId="0" applyNumberFormat="1" applyFont="1" applyFill="1" applyBorder="1" applyAlignment="1" applyProtection="1">
      <alignment horizontal="right" vertical="center"/>
      <protection locked="0"/>
    </xf>
    <xf numFmtId="0" fontId="22" fillId="3" borderId="36" xfId="0" applyFont="1" applyFill="1" applyBorder="1" applyAlignment="1" applyProtection="1">
      <alignment horizontal="left" vertical="center"/>
      <protection hidden="1"/>
    </xf>
    <xf numFmtId="0" fontId="11" fillId="8" borderId="40" xfId="0" applyFont="1" applyFill="1" applyBorder="1" applyAlignment="1" applyProtection="1">
      <alignment horizontal="center" vertical="center"/>
      <protection hidden="1"/>
    </xf>
    <xf numFmtId="0" fontId="25" fillId="4" borderId="40" xfId="0" applyFont="1" applyFill="1" applyBorder="1" applyAlignment="1" applyProtection="1">
      <alignment horizontal="center" vertical="center"/>
      <protection hidden="1"/>
    </xf>
    <xf numFmtId="0" fontId="14" fillId="6" borderId="57" xfId="0" applyFont="1" applyFill="1" applyBorder="1" applyAlignment="1" applyProtection="1">
      <alignment vertical="center"/>
      <protection hidden="1"/>
    </xf>
    <xf numFmtId="0" fontId="14" fillId="6" borderId="58" xfId="0" applyFont="1" applyFill="1" applyBorder="1" applyAlignment="1" applyProtection="1">
      <alignment vertical="center"/>
      <protection hidden="1"/>
    </xf>
    <xf numFmtId="0" fontId="14" fillId="6" borderId="17" xfId="0" applyFont="1" applyFill="1" applyBorder="1" applyAlignment="1" applyProtection="1">
      <alignment vertical="center"/>
      <protection hidden="1"/>
    </xf>
    <xf numFmtId="0" fontId="25" fillId="4" borderId="43" xfId="0" applyFont="1" applyFill="1" applyBorder="1" applyAlignment="1" applyProtection="1">
      <alignment horizontal="center" vertical="center"/>
      <protection hidden="1"/>
    </xf>
    <xf numFmtId="0" fontId="19" fillId="11" borderId="37" xfId="0" applyFont="1" applyFill="1" applyBorder="1" applyAlignment="1" applyProtection="1">
      <alignment horizontal="center"/>
      <protection hidden="1"/>
    </xf>
    <xf numFmtId="15" fontId="14" fillId="3" borderId="17" xfId="0" applyNumberFormat="1" applyFont="1" applyFill="1" applyBorder="1" applyAlignment="1" applyProtection="1">
      <alignment horizontal="left" vertical="center" wrapText="1"/>
      <protection hidden="1"/>
    </xf>
    <xf numFmtId="15" fontId="14" fillId="3" borderId="17" xfId="0" applyNumberFormat="1" applyFont="1" applyFill="1" applyBorder="1" applyAlignment="1" applyProtection="1">
      <alignment horizontal="center" vertical="center" wrapText="1"/>
      <protection hidden="1"/>
    </xf>
    <xf numFmtId="0" fontId="4" fillId="19" borderId="6" xfId="0" applyFont="1" applyFill="1" applyBorder="1" applyAlignment="1" applyProtection="1">
      <alignment horizontal="center" vertical="center" wrapText="1"/>
      <protection hidden="1"/>
    </xf>
    <xf numFmtId="0" fontId="30" fillId="19" borderId="6" xfId="0" applyFont="1" applyFill="1" applyBorder="1" applyAlignment="1" applyProtection="1">
      <alignment horizontal="center" vertical="center" wrapText="1"/>
      <protection hidden="1"/>
    </xf>
    <xf numFmtId="0" fontId="4" fillId="19" borderId="6" xfId="0" applyFont="1" applyFill="1" applyBorder="1" applyAlignment="1" applyProtection="1">
      <alignment horizontal="center" vertical="center"/>
      <protection hidden="1"/>
    </xf>
    <xf numFmtId="0" fontId="31" fillId="19" borderId="6" xfId="0" applyFont="1" applyFill="1" applyBorder="1" applyAlignment="1" applyProtection="1">
      <alignment horizontal="center" vertical="center" wrapText="1"/>
      <protection hidden="1"/>
    </xf>
    <xf numFmtId="0" fontId="32" fillId="19" borderId="15" xfId="0" applyFont="1" applyFill="1" applyBorder="1" applyAlignment="1" applyProtection="1">
      <alignment horizontal="center" vertical="center" wrapText="1"/>
      <protection hidden="1"/>
    </xf>
    <xf numFmtId="0" fontId="32" fillId="19" borderId="6" xfId="0" applyFont="1" applyFill="1" applyBorder="1" applyAlignment="1" applyProtection="1">
      <alignment horizontal="center" vertical="center" wrapText="1"/>
      <protection hidden="1"/>
    </xf>
    <xf numFmtId="0" fontId="8" fillId="17" borderId="1" xfId="0" applyFont="1" applyFill="1" applyBorder="1" applyAlignment="1" applyProtection="1">
      <alignment horizontal="left" vertical="center"/>
      <protection hidden="1"/>
    </xf>
    <xf numFmtId="0" fontId="17" fillId="9" borderId="17" xfId="0" applyFont="1" applyFill="1" applyBorder="1" applyAlignment="1" applyProtection="1">
      <alignment horizontal="left" vertical="center" wrapText="1"/>
      <protection hidden="1"/>
    </xf>
    <xf numFmtId="0" fontId="17" fillId="9" borderId="17" xfId="0" applyFont="1" applyFill="1" applyBorder="1" applyAlignment="1" applyProtection="1">
      <alignment horizontal="center" vertical="center" wrapText="1"/>
      <protection hidden="1"/>
    </xf>
    <xf numFmtId="0" fontId="18" fillId="7" borderId="17" xfId="0" applyFont="1" applyFill="1" applyBorder="1" applyAlignment="1" applyProtection="1">
      <alignment horizontal="left"/>
      <protection hidden="1"/>
    </xf>
    <xf numFmtId="0" fontId="8" fillId="12" borderId="1" xfId="0" applyFont="1" applyFill="1" applyBorder="1" applyProtection="1">
      <protection hidden="1"/>
    </xf>
    <xf numFmtId="0" fontId="13" fillId="13" borderId="65" xfId="0" applyFont="1" applyFill="1" applyBorder="1" applyAlignment="1" applyProtection="1">
      <alignment horizontal="center" vertical="center" wrapText="1"/>
      <protection hidden="1"/>
    </xf>
    <xf numFmtId="15" fontId="14" fillId="13" borderId="66" xfId="0" applyNumberFormat="1" applyFont="1" applyFill="1" applyBorder="1" applyAlignment="1" applyProtection="1">
      <alignment horizontal="center" vertical="center"/>
      <protection hidden="1"/>
    </xf>
    <xf numFmtId="0" fontId="21" fillId="18" borderId="37" xfId="0" applyFont="1" applyFill="1" applyBorder="1" applyAlignment="1" applyProtection="1">
      <alignment horizontal="center"/>
      <protection hidden="1"/>
    </xf>
    <xf numFmtId="0" fontId="18" fillId="3" borderId="17" xfId="0" applyFont="1" applyFill="1" applyBorder="1" applyAlignment="1" applyProtection="1">
      <alignment horizontal="left"/>
      <protection hidden="1"/>
    </xf>
    <xf numFmtId="0" fontId="8" fillId="2" borderId="1" xfId="0" applyFont="1" applyFill="1" applyBorder="1" applyProtection="1">
      <protection hidden="1"/>
    </xf>
    <xf numFmtId="0" fontId="8" fillId="2" borderId="17" xfId="0" applyFont="1" applyFill="1" applyBorder="1" applyProtection="1">
      <protection hidden="1"/>
    </xf>
    <xf numFmtId="165" fontId="3" fillId="0" borderId="6" xfId="0" applyNumberFormat="1" applyFont="1" applyBorder="1" applyAlignment="1" applyProtection="1">
      <alignment horizontal="right"/>
      <protection hidden="1"/>
    </xf>
    <xf numFmtId="0" fontId="3" fillId="0" borderId="0" xfId="0" applyFont="1" applyAlignment="1">
      <alignment horizontal="right"/>
    </xf>
    <xf numFmtId="14" fontId="6" fillId="3" borderId="36" xfId="1" applyNumberFormat="1" applyFill="1" applyBorder="1" applyAlignment="1" applyProtection="1">
      <alignment horizontal="left" vertical="center"/>
      <protection locked="0"/>
    </xf>
    <xf numFmtId="0" fontId="19" fillId="11" borderId="37" xfId="0" applyFont="1" applyFill="1" applyBorder="1" applyAlignment="1" applyProtection="1">
      <alignment horizontal="left"/>
      <protection hidden="1"/>
    </xf>
    <xf numFmtId="0" fontId="19" fillId="4" borderId="68" xfId="0" applyFont="1" applyFill="1" applyBorder="1" applyAlignment="1" applyProtection="1">
      <alignment horizontal="left"/>
      <protection hidden="1"/>
    </xf>
    <xf numFmtId="0" fontId="19" fillId="4" borderId="69" xfId="0" applyFont="1" applyFill="1" applyBorder="1" applyAlignment="1" applyProtection="1">
      <alignment horizontal="center"/>
      <protection hidden="1"/>
    </xf>
    <xf numFmtId="0" fontId="25" fillId="4" borderId="70" xfId="0" applyFont="1" applyFill="1" applyBorder="1" applyAlignment="1" applyProtection="1">
      <alignment horizontal="center" vertical="center"/>
      <protection hidden="1"/>
    </xf>
    <xf numFmtId="0" fontId="25" fillId="4" borderId="70" xfId="0" applyFont="1" applyFill="1" applyBorder="1" applyAlignment="1" applyProtection="1">
      <alignment horizontal="center" vertical="center" wrapText="1"/>
      <protection hidden="1"/>
    </xf>
    <xf numFmtId="0" fontId="25" fillId="4" borderId="67" xfId="0" applyFont="1" applyFill="1" applyBorder="1" applyAlignment="1" applyProtection="1">
      <alignment horizontal="center" vertical="center" wrapText="1"/>
      <protection hidden="1"/>
    </xf>
    <xf numFmtId="0" fontId="27" fillId="10" borderId="27" xfId="0" applyFont="1" applyFill="1" applyBorder="1" applyAlignment="1" applyProtection="1">
      <alignment horizontal="center" vertical="center" wrapText="1"/>
      <protection locked="0"/>
    </xf>
    <xf numFmtId="0" fontId="21" fillId="20" borderId="71" xfId="0" applyFont="1" applyFill="1" applyBorder="1"/>
    <xf numFmtId="0" fontId="21" fillId="0" borderId="71" xfId="0" applyFont="1" applyBorder="1"/>
    <xf numFmtId="0" fontId="34" fillId="21" borderId="71" xfId="0" applyFont="1" applyFill="1" applyBorder="1" applyAlignment="1">
      <alignment horizontal="left"/>
    </xf>
    <xf numFmtId="0" fontId="34" fillId="5" borderId="71" xfId="0" applyFont="1" applyFill="1" applyBorder="1" applyAlignment="1">
      <alignment horizontal="left"/>
    </xf>
    <xf numFmtId="0" fontId="34" fillId="21" borderId="71" xfId="0" applyFont="1" applyFill="1" applyBorder="1"/>
    <xf numFmtId="0" fontId="34" fillId="5" borderId="71" xfId="0" applyFont="1" applyFill="1" applyBorder="1"/>
    <xf numFmtId="0" fontId="35" fillId="0" borderId="22" xfId="0" applyFont="1" applyBorder="1"/>
    <xf numFmtId="0" fontId="35" fillId="0" borderId="22" xfId="0" applyFont="1" applyBorder="1" applyAlignment="1">
      <alignment horizontal="left"/>
    </xf>
    <xf numFmtId="0" fontId="35" fillId="0" borderId="0" xfId="0" applyFont="1"/>
    <xf numFmtId="0" fontId="36" fillId="0" borderId="0" xfId="0" applyFont="1"/>
    <xf numFmtId="0" fontId="36" fillId="0" borderId="22" xfId="0" applyFont="1" applyBorder="1"/>
    <xf numFmtId="0" fontId="36" fillId="0" borderId="22" xfId="0" applyFont="1" applyBorder="1" applyAlignment="1">
      <alignment horizontal="left"/>
    </xf>
    <xf numFmtId="0" fontId="36" fillId="21" borderId="22" xfId="0" applyFont="1" applyFill="1" applyBorder="1"/>
    <xf numFmtId="0" fontId="36" fillId="5" borderId="22" xfId="0" applyFont="1" applyFill="1" applyBorder="1"/>
    <xf numFmtId="0" fontId="36" fillId="5" borderId="22" xfId="0" applyFont="1" applyFill="1" applyBorder="1" applyAlignment="1">
      <alignment horizontal="left"/>
    </xf>
    <xf numFmtId="0" fontId="36" fillId="0" borderId="71" xfId="0" applyFont="1" applyBorder="1"/>
    <xf numFmtId="0" fontId="36" fillId="0" borderId="71" xfId="0" applyFont="1" applyBorder="1" applyAlignment="1">
      <alignment horizontal="left"/>
    </xf>
    <xf numFmtId="0" fontId="36" fillId="21" borderId="71" xfId="0" applyFont="1" applyFill="1" applyBorder="1"/>
    <xf numFmtId="0" fontId="36" fillId="5" borderId="71" xfId="0" applyFont="1" applyFill="1" applyBorder="1"/>
    <xf numFmtId="0" fontId="35" fillId="0" borderId="71" xfId="0" applyFont="1" applyBorder="1" applyAlignment="1">
      <alignment horizontal="left"/>
    </xf>
    <xf numFmtId="0" fontId="35" fillId="0" borderId="0" xfId="0" applyFont="1" applyAlignment="1">
      <alignment horizontal="left"/>
    </xf>
    <xf numFmtId="0" fontId="36" fillId="0" borderId="0" xfId="0" applyFont="1" applyAlignment="1">
      <alignment horizontal="left"/>
    </xf>
    <xf numFmtId="0" fontId="36" fillId="0" borderId="0" xfId="0" applyFont="1" applyAlignment="1">
      <alignment wrapText="1"/>
    </xf>
    <xf numFmtId="0" fontId="36" fillId="5" borderId="0" xfId="0" applyFont="1" applyFill="1"/>
    <xf numFmtId="0" fontId="36" fillId="21" borderId="0" xfId="0" applyFont="1" applyFill="1"/>
    <xf numFmtId="0" fontId="36" fillId="5" borderId="0" xfId="0" applyFont="1" applyFill="1" applyAlignment="1">
      <alignment horizontal="left"/>
    </xf>
    <xf numFmtId="0" fontId="36" fillId="21" borderId="0" xfId="0" applyFont="1" applyFill="1" applyAlignment="1">
      <alignment horizontal="left"/>
    </xf>
    <xf numFmtId="0" fontId="18" fillId="3" borderId="4" xfId="0" applyFont="1" applyFill="1" applyBorder="1" applyProtection="1">
      <protection hidden="1"/>
    </xf>
    <xf numFmtId="0" fontId="0" fillId="0" borderId="0" xfId="0" applyProtection="1">
      <protection hidden="1"/>
    </xf>
    <xf numFmtId="0" fontId="18" fillId="3" borderId="3" xfId="0" applyFont="1" applyFill="1" applyBorder="1" applyProtection="1">
      <protection hidden="1"/>
    </xf>
    <xf numFmtId="0" fontId="18" fillId="3" borderId="14" xfId="0" applyFont="1" applyFill="1" applyBorder="1" applyProtection="1">
      <protection hidden="1"/>
    </xf>
    <xf numFmtId="0" fontId="18" fillId="3" borderId="16" xfId="0" applyFont="1" applyFill="1" applyBorder="1" applyProtection="1">
      <protection hidden="1"/>
    </xf>
    <xf numFmtId="0" fontId="18" fillId="3" borderId="2" xfId="0" applyFont="1" applyFill="1" applyBorder="1" applyProtection="1">
      <protection hidden="1"/>
    </xf>
    <xf numFmtId="0" fontId="18" fillId="3" borderId="7" xfId="0" applyFont="1" applyFill="1" applyBorder="1" applyProtection="1">
      <protection hidden="1"/>
    </xf>
    <xf numFmtId="0" fontId="11" fillId="6" borderId="47" xfId="0" applyFont="1" applyFill="1" applyBorder="1" applyAlignment="1" applyProtection="1">
      <alignment horizontal="center" vertical="center" wrapText="1"/>
      <protection hidden="1"/>
    </xf>
    <xf numFmtId="0" fontId="11" fillId="6" borderId="48" xfId="0" applyFont="1" applyFill="1" applyBorder="1" applyAlignment="1" applyProtection="1">
      <alignment horizontal="center" vertical="center" wrapText="1"/>
      <protection hidden="1"/>
    </xf>
    <xf numFmtId="0" fontId="14" fillId="6" borderId="49" xfId="0" applyFont="1" applyFill="1" applyBorder="1" applyAlignment="1" applyProtection="1">
      <alignment horizontal="center" vertical="center"/>
      <protection hidden="1"/>
    </xf>
    <xf numFmtId="0" fontId="14" fillId="6" borderId="50" xfId="0" applyFont="1" applyFill="1" applyBorder="1" applyAlignment="1" applyProtection="1">
      <alignment horizontal="center" vertical="center"/>
      <protection hidden="1"/>
    </xf>
    <xf numFmtId="0" fontId="14" fillId="6" borderId="51" xfId="0" applyFont="1" applyFill="1" applyBorder="1" applyAlignment="1" applyProtection="1">
      <alignment horizontal="center" vertical="center"/>
      <protection hidden="1"/>
    </xf>
    <xf numFmtId="0" fontId="29" fillId="15" borderId="18" xfId="0" applyFont="1" applyFill="1" applyBorder="1" applyAlignment="1" applyProtection="1">
      <alignment horizontal="center" vertical="center" wrapText="1"/>
      <protection hidden="1"/>
    </xf>
    <xf numFmtId="0" fontId="37" fillId="5" borderId="23" xfId="0" applyFont="1" applyFill="1" applyBorder="1" applyAlignment="1" applyProtection="1">
      <alignment horizontal="center" vertical="center"/>
      <protection locked="0"/>
    </xf>
    <xf numFmtId="0" fontId="25" fillId="5" borderId="20" xfId="0" applyFont="1" applyFill="1" applyBorder="1" applyAlignment="1" applyProtection="1">
      <alignment horizontal="left" vertical="center"/>
      <protection locked="0"/>
    </xf>
    <xf numFmtId="0" fontId="25" fillId="5" borderId="21" xfId="0" applyFont="1" applyFill="1" applyBorder="1" applyAlignment="1" applyProtection="1">
      <alignment horizontal="left" vertical="center"/>
      <protection locked="0"/>
    </xf>
    <xf numFmtId="0" fontId="28" fillId="11" borderId="19" xfId="0" applyFont="1" applyFill="1" applyBorder="1" applyAlignment="1" applyProtection="1">
      <alignment horizontal="center" vertical="center"/>
      <protection hidden="1"/>
    </xf>
    <xf numFmtId="0" fontId="11" fillId="6" borderId="49" xfId="0" applyFont="1" applyFill="1" applyBorder="1" applyAlignment="1" applyProtection="1">
      <alignment horizontal="center" vertical="center" wrapText="1"/>
      <protection hidden="1"/>
    </xf>
    <xf numFmtId="0" fontId="11" fillId="6" borderId="50" xfId="0" applyFont="1" applyFill="1" applyBorder="1" applyAlignment="1" applyProtection="1">
      <alignment horizontal="center" vertical="center" wrapText="1"/>
      <protection hidden="1"/>
    </xf>
    <xf numFmtId="0" fontId="11" fillId="6" borderId="51" xfId="0" applyFont="1" applyFill="1" applyBorder="1" applyAlignment="1" applyProtection="1">
      <alignment horizontal="center" vertical="center" wrapText="1"/>
      <protection hidden="1"/>
    </xf>
    <xf numFmtId="0" fontId="10" fillId="13" borderId="47" xfId="0" applyFont="1" applyFill="1" applyBorder="1" applyAlignment="1">
      <alignment horizontal="center" vertical="center"/>
    </xf>
    <xf numFmtId="0" fontId="10" fillId="13" borderId="48" xfId="0" applyFont="1" applyFill="1" applyBorder="1" applyAlignment="1">
      <alignment horizontal="center" vertical="center"/>
    </xf>
    <xf numFmtId="0" fontId="13" fillId="8" borderId="40" xfId="0" applyFont="1" applyFill="1" applyBorder="1" applyAlignment="1" applyProtection="1">
      <alignment horizontal="center" vertical="center"/>
      <protection hidden="1"/>
    </xf>
    <xf numFmtId="0" fontId="11" fillId="16" borderId="22" xfId="0" applyFont="1" applyFill="1" applyBorder="1" applyAlignment="1" applyProtection="1">
      <alignment horizontal="left" vertical="center"/>
      <protection hidden="1"/>
    </xf>
    <xf numFmtId="0" fontId="11" fillId="3" borderId="22" xfId="0" applyFont="1" applyFill="1" applyBorder="1" applyAlignment="1" applyProtection="1">
      <alignment horizontal="left" vertical="center" wrapText="1"/>
      <protection hidden="1"/>
    </xf>
    <xf numFmtId="0" fontId="11" fillId="8" borderId="40" xfId="0" applyFont="1" applyFill="1" applyBorder="1" applyAlignment="1" applyProtection="1">
      <alignment horizontal="center" vertical="center" wrapText="1"/>
      <protection hidden="1"/>
    </xf>
    <xf numFmtId="0" fontId="20" fillId="0" borderId="10" xfId="0" applyFont="1" applyBorder="1" applyProtection="1">
      <protection hidden="1"/>
    </xf>
    <xf numFmtId="0" fontId="20" fillId="0" borderId="9" xfId="0" applyFont="1" applyBorder="1" applyProtection="1">
      <protection hidden="1"/>
    </xf>
    <xf numFmtId="0" fontId="11" fillId="8" borderId="40" xfId="0" applyFont="1" applyFill="1" applyBorder="1" applyAlignment="1" applyProtection="1">
      <alignment horizontal="center" vertical="center"/>
      <protection hidden="1"/>
    </xf>
    <xf numFmtId="0" fontId="26" fillId="11" borderId="22" xfId="0" applyFont="1" applyFill="1" applyBorder="1" applyAlignment="1" applyProtection="1">
      <alignment horizontal="center" vertical="center"/>
      <protection hidden="1"/>
    </xf>
    <xf numFmtId="0" fontId="26" fillId="11" borderId="34" xfId="0" applyFont="1" applyFill="1" applyBorder="1" applyAlignment="1" applyProtection="1">
      <alignment horizontal="center" vertical="center"/>
      <protection hidden="1"/>
    </xf>
    <xf numFmtId="0" fontId="26" fillId="11" borderId="20" xfId="0" applyFont="1" applyFill="1" applyBorder="1" applyAlignment="1" applyProtection="1">
      <alignment horizontal="center" vertical="center"/>
      <protection hidden="1"/>
    </xf>
    <xf numFmtId="0" fontId="26" fillId="11" borderId="35" xfId="0" applyFont="1" applyFill="1" applyBorder="1" applyAlignment="1" applyProtection="1">
      <alignment horizontal="center" vertical="center"/>
      <protection hidden="1"/>
    </xf>
    <xf numFmtId="0" fontId="12" fillId="16" borderId="22" xfId="0" applyFont="1" applyFill="1" applyBorder="1" applyAlignment="1" applyProtection="1">
      <alignment horizontal="center" vertical="center"/>
      <protection hidden="1"/>
    </xf>
    <xf numFmtId="0" fontId="15" fillId="11" borderId="22" xfId="0" applyFont="1" applyFill="1" applyBorder="1" applyProtection="1">
      <protection hidden="1"/>
    </xf>
    <xf numFmtId="0" fontId="13" fillId="15" borderId="18" xfId="0" applyFont="1" applyFill="1" applyBorder="1" applyAlignment="1" applyProtection="1">
      <alignment horizontal="center" vertical="center" wrapText="1"/>
      <protection hidden="1"/>
    </xf>
    <xf numFmtId="0" fontId="17" fillId="14" borderId="19" xfId="0" applyFont="1" applyFill="1" applyBorder="1" applyAlignment="1" applyProtection="1">
      <alignment horizontal="center" vertical="center"/>
      <protection hidden="1"/>
    </xf>
    <xf numFmtId="0" fontId="14" fillId="10" borderId="18" xfId="0" applyFont="1" applyFill="1" applyBorder="1" applyAlignment="1" applyProtection="1">
      <alignment horizontal="center" vertical="center" wrapText="1"/>
      <protection hidden="1"/>
    </xf>
    <xf numFmtId="0" fontId="16" fillId="3" borderId="12" xfId="0" applyFont="1" applyFill="1" applyBorder="1" applyAlignment="1" applyProtection="1">
      <alignment horizontal="center"/>
      <protection hidden="1"/>
    </xf>
    <xf numFmtId="0" fontId="20" fillId="0" borderId="13" xfId="0" applyFont="1" applyBorder="1" applyProtection="1">
      <protection hidden="1"/>
    </xf>
    <xf numFmtId="0" fontId="23" fillId="11" borderId="22" xfId="0" applyFont="1" applyFill="1" applyBorder="1" applyAlignment="1" applyProtection="1">
      <alignment horizontal="center" vertical="center" wrapText="1"/>
      <protection hidden="1"/>
    </xf>
    <xf numFmtId="0" fontId="13" fillId="6" borderId="49" xfId="0" applyFont="1" applyFill="1" applyBorder="1" applyAlignment="1" applyProtection="1">
      <alignment horizontal="left" vertical="center"/>
      <protection hidden="1"/>
    </xf>
    <xf numFmtId="0" fontId="13" fillId="6" borderId="51" xfId="0" applyFont="1" applyFill="1" applyBorder="1" applyAlignment="1" applyProtection="1">
      <alignment horizontal="left" vertical="center"/>
      <protection hidden="1"/>
    </xf>
    <xf numFmtId="0" fontId="23" fillId="23" borderId="40" xfId="0" applyFont="1" applyFill="1" applyBorder="1" applyAlignment="1" applyProtection="1">
      <alignment horizontal="center" vertical="center" wrapText="1"/>
      <protection hidden="1"/>
    </xf>
    <xf numFmtId="0" fontId="23" fillId="22" borderId="40" xfId="0" applyFont="1" applyFill="1" applyBorder="1" applyAlignment="1" applyProtection="1">
      <alignment horizontal="center" vertical="center" wrapText="1"/>
      <protection hidden="1"/>
    </xf>
    <xf numFmtId="0" fontId="29" fillId="3" borderId="59" xfId="0" applyFont="1" applyFill="1" applyBorder="1" applyAlignment="1" applyProtection="1">
      <alignment horizontal="center" vertical="center"/>
      <protection locked="0"/>
    </xf>
    <xf numFmtId="0" fontId="29" fillId="3" borderId="60" xfId="0" applyFont="1" applyFill="1" applyBorder="1" applyAlignment="1" applyProtection="1">
      <alignment horizontal="center" vertical="center"/>
      <protection locked="0"/>
    </xf>
    <xf numFmtId="0" fontId="27" fillId="3" borderId="44" xfId="0" applyFont="1" applyFill="1" applyBorder="1" applyAlignment="1" applyProtection="1">
      <alignment horizontal="center" vertical="center" wrapText="1"/>
      <protection hidden="1"/>
    </xf>
    <xf numFmtId="0" fontId="27" fillId="3" borderId="45" xfId="0" applyFont="1" applyFill="1" applyBorder="1" applyAlignment="1" applyProtection="1">
      <alignment horizontal="center" vertical="center" wrapText="1"/>
      <protection hidden="1"/>
    </xf>
    <xf numFmtId="0" fontId="27" fillId="3" borderId="24" xfId="0" applyFont="1" applyFill="1" applyBorder="1" applyAlignment="1" applyProtection="1">
      <alignment horizontal="center" vertical="center" wrapText="1"/>
      <protection hidden="1"/>
    </xf>
    <xf numFmtId="0" fontId="27" fillId="3" borderId="25" xfId="0" applyFont="1" applyFill="1" applyBorder="1" applyAlignment="1" applyProtection="1">
      <alignment horizontal="center" vertical="center" wrapText="1"/>
      <protection hidden="1"/>
    </xf>
    <xf numFmtId="0" fontId="13" fillId="6" borderId="49" xfId="0" applyFont="1" applyFill="1" applyBorder="1" applyAlignment="1" applyProtection="1">
      <alignment horizontal="center" vertical="center" wrapText="1"/>
      <protection hidden="1"/>
    </xf>
    <xf numFmtId="0" fontId="13" fillId="6" borderId="51" xfId="0" applyFont="1" applyFill="1" applyBorder="1" applyAlignment="1" applyProtection="1">
      <alignment horizontal="center" vertical="center" wrapText="1"/>
      <protection hidden="1"/>
    </xf>
    <xf numFmtId="0" fontId="33" fillId="6" borderId="49" xfId="0" applyFont="1" applyFill="1" applyBorder="1" applyAlignment="1" applyProtection="1">
      <alignment horizontal="center" vertical="center" wrapText="1"/>
      <protection hidden="1"/>
    </xf>
    <xf numFmtId="0" fontId="33" fillId="6" borderId="51" xfId="0" applyFont="1" applyFill="1" applyBorder="1" applyAlignment="1" applyProtection="1">
      <alignment horizontal="center" vertical="center" wrapText="1"/>
      <protection hidden="1"/>
    </xf>
    <xf numFmtId="166" fontId="33" fillId="9" borderId="52" xfId="0" applyNumberFormat="1" applyFont="1" applyFill="1" applyBorder="1" applyAlignment="1" applyProtection="1">
      <alignment horizontal="center" vertical="center"/>
      <protection hidden="1"/>
    </xf>
    <xf numFmtId="0" fontId="33" fillId="9" borderId="28" xfId="0" applyFont="1" applyFill="1" applyBorder="1" applyAlignment="1" applyProtection="1">
      <alignment horizontal="center" vertical="center"/>
      <protection hidden="1"/>
    </xf>
    <xf numFmtId="0" fontId="33" fillId="9" borderId="53" xfId="0" applyFont="1" applyFill="1" applyBorder="1" applyAlignment="1" applyProtection="1">
      <alignment horizontal="center" vertical="center"/>
      <protection hidden="1"/>
    </xf>
    <xf numFmtId="0" fontId="14" fillId="6" borderId="47" xfId="0" applyFont="1" applyFill="1" applyBorder="1" applyAlignment="1" applyProtection="1">
      <alignment horizontal="left" vertical="center"/>
      <protection hidden="1"/>
    </xf>
    <xf numFmtId="0" fontId="14" fillId="6" borderId="48" xfId="0" applyFont="1" applyFill="1" applyBorder="1" applyAlignment="1" applyProtection="1">
      <alignment horizontal="left" vertical="center"/>
      <protection hidden="1"/>
    </xf>
    <xf numFmtId="0" fontId="11" fillId="6" borderId="49" xfId="0" applyFont="1" applyFill="1" applyBorder="1" applyAlignment="1" applyProtection="1">
      <alignment horizontal="left" vertical="center" wrapText="1"/>
      <protection hidden="1"/>
    </xf>
    <xf numFmtId="0" fontId="11" fillId="6" borderId="50" xfId="0" applyFont="1" applyFill="1" applyBorder="1" applyAlignment="1" applyProtection="1">
      <alignment horizontal="left" vertical="center" wrapText="1"/>
      <protection hidden="1"/>
    </xf>
    <xf numFmtId="0" fontId="11" fillId="6" borderId="51" xfId="0" applyFont="1" applyFill="1" applyBorder="1" applyAlignment="1" applyProtection="1">
      <alignment horizontal="left" vertical="center" wrapText="1"/>
      <protection hidden="1"/>
    </xf>
    <xf numFmtId="0" fontId="11" fillId="6" borderId="49" xfId="0" applyFont="1" applyFill="1" applyBorder="1" applyAlignment="1" applyProtection="1">
      <alignment horizontal="left" vertical="center"/>
      <protection hidden="1"/>
    </xf>
    <xf numFmtId="0" fontId="11" fillId="6" borderId="50" xfId="0" applyFont="1" applyFill="1" applyBorder="1" applyAlignment="1" applyProtection="1">
      <alignment horizontal="left" vertical="center"/>
      <protection hidden="1"/>
    </xf>
    <xf numFmtId="0" fontId="11" fillId="6" borderId="51" xfId="0" applyFont="1" applyFill="1" applyBorder="1" applyAlignment="1" applyProtection="1">
      <alignment horizontal="left" vertical="center"/>
      <protection hidden="1"/>
    </xf>
    <xf numFmtId="0" fontId="27" fillId="10" borderId="19" xfId="0" applyFont="1" applyFill="1" applyBorder="1" applyAlignment="1" applyProtection="1">
      <alignment horizontal="center" vertical="center" wrapText="1"/>
      <protection locked="0"/>
    </xf>
    <xf numFmtId="0" fontId="19" fillId="4" borderId="54" xfId="0" applyFont="1" applyFill="1" applyBorder="1" applyAlignment="1" applyProtection="1">
      <alignment horizontal="center"/>
      <protection hidden="1"/>
    </xf>
    <xf numFmtId="0" fontId="19" fillId="4" borderId="55" xfId="0" applyFont="1" applyFill="1" applyBorder="1" applyAlignment="1" applyProtection="1">
      <alignment horizontal="center"/>
      <protection hidden="1"/>
    </xf>
    <xf numFmtId="0" fontId="12" fillId="9" borderId="23" xfId="0" applyFont="1" applyFill="1" applyBorder="1" applyAlignment="1" applyProtection="1">
      <alignment horizontal="left" vertical="center"/>
      <protection locked="0"/>
    </xf>
    <xf numFmtId="0" fontId="12" fillId="9" borderId="20" xfId="0" applyFont="1" applyFill="1" applyBorder="1" applyAlignment="1" applyProtection="1">
      <alignment horizontal="left" vertical="center"/>
      <protection locked="0"/>
    </xf>
    <xf numFmtId="0" fontId="12" fillId="9" borderId="21" xfId="0" applyFont="1" applyFill="1" applyBorder="1" applyAlignment="1" applyProtection="1">
      <alignment horizontal="left" vertical="center"/>
      <protection locked="0"/>
    </xf>
    <xf numFmtId="49" fontId="13" fillId="3" borderId="61" xfId="0" applyNumberFormat="1" applyFont="1" applyFill="1" applyBorder="1" applyAlignment="1" applyProtection="1">
      <alignment horizontal="left" vertical="center"/>
      <protection locked="0"/>
    </xf>
    <xf numFmtId="49" fontId="13" fillId="3" borderId="62" xfId="0" applyNumberFormat="1" applyFont="1" applyFill="1" applyBorder="1" applyAlignment="1" applyProtection="1">
      <alignment horizontal="left" vertical="center"/>
      <protection locked="0"/>
    </xf>
    <xf numFmtId="49" fontId="13" fillId="3" borderId="63" xfId="0" applyNumberFormat="1" applyFont="1" applyFill="1" applyBorder="1" applyAlignment="1" applyProtection="1">
      <alignment horizontal="left" vertical="center"/>
      <protection locked="0"/>
    </xf>
    <xf numFmtId="49" fontId="13" fillId="3" borderId="64" xfId="0" applyNumberFormat="1" applyFont="1" applyFill="1" applyBorder="1" applyAlignment="1" applyProtection="1">
      <alignment horizontal="left" vertical="center"/>
      <protection locked="0"/>
    </xf>
  </cellXfs>
  <cellStyles count="2">
    <cellStyle name="Hipervínculo" xfId="1" builtinId="8"/>
    <cellStyle name="Normal" xfId="0" builtinId="0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customschemas.google.com/relationships/workbookmetadata" Target="metadata"/><Relationship Id="rId3" Type="http://schemas.openxmlformats.org/officeDocument/2006/relationships/worksheet" Target="worksheets/sheet3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4" Type="http://schemas.openxmlformats.org/officeDocument/2006/relationships/worksheet" Target="worksheets/sheet4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</xdr:colOff>
      <xdr:row>0</xdr:row>
      <xdr:rowOff>0</xdr:rowOff>
    </xdr:from>
    <xdr:to>
      <xdr:col>2</xdr:col>
      <xdr:colOff>941917</xdr:colOff>
      <xdr:row>1</xdr:row>
      <xdr:rowOff>21164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AD568F0-8A01-3D11-1A67-BFBDA8D5F5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750" y="0"/>
          <a:ext cx="4794250" cy="1566332"/>
        </a:xfrm>
        <a:prstGeom prst="rect">
          <a:avLst/>
        </a:prstGeom>
      </xdr:spPr>
    </xdr:pic>
    <xdr:clientData/>
  </xdr:twoCellAnchor>
  <xdr:twoCellAnchor editAs="oneCell">
    <xdr:from>
      <xdr:col>16</xdr:col>
      <xdr:colOff>814915</xdr:colOff>
      <xdr:row>0</xdr:row>
      <xdr:rowOff>76437</xdr:rowOff>
    </xdr:from>
    <xdr:to>
      <xdr:col>18</xdr:col>
      <xdr:colOff>3182184</xdr:colOff>
      <xdr:row>0</xdr:row>
      <xdr:rowOff>1460501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B833465-49D6-48BD-AAB0-6C08379FCF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902583" y="76437"/>
          <a:ext cx="4610934" cy="1384064"/>
        </a:xfrm>
        <a:prstGeom prst="rect">
          <a:avLst/>
        </a:prstGeom>
      </xdr:spPr>
    </xdr:pic>
    <xdr:clientData/>
  </xdr:twoCellAnchor>
  <xdr:twoCellAnchor editAs="oneCell">
    <xdr:from>
      <xdr:col>18</xdr:col>
      <xdr:colOff>177565</xdr:colOff>
      <xdr:row>7</xdr:row>
      <xdr:rowOff>85007</xdr:rowOff>
    </xdr:from>
    <xdr:to>
      <xdr:col>18</xdr:col>
      <xdr:colOff>2529417</xdr:colOff>
      <xdr:row>9</xdr:row>
      <xdr:rowOff>595018</xdr:rowOff>
    </xdr:to>
    <xdr:pic>
      <xdr:nvPicPr>
        <xdr:cNvPr id="4" name="Imagen 3" descr="logo_ws">
          <a:extLst>
            <a:ext uri="{FF2B5EF4-FFF2-40B4-BE49-F238E27FC236}">
              <a16:creationId xmlns:a16="http://schemas.microsoft.com/office/drawing/2014/main" id="{3947A91C-7AE3-449B-9645-2AEE15251E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508898" y="5990507"/>
          <a:ext cx="2351852" cy="1250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50801</xdr:colOff>
      <xdr:row>2</xdr:row>
      <xdr:rowOff>8805</xdr:rowOff>
    </xdr:from>
    <xdr:to>
      <xdr:col>3</xdr:col>
      <xdr:colOff>19350</xdr:colOff>
      <xdr:row>5</xdr:row>
      <xdr:rowOff>455082</xdr:rowOff>
    </xdr:to>
    <xdr:pic>
      <xdr:nvPicPr>
        <xdr:cNvPr id="8" name="Imagen 7" descr="logo_ws">
          <a:extLst>
            <a:ext uri="{FF2B5EF4-FFF2-40B4-BE49-F238E27FC236}">
              <a16:creationId xmlns:a16="http://schemas.microsoft.com/office/drawing/2014/main" id="{324EA52F-1F29-452D-A9B1-EF82C4313D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34884" y="2442973"/>
          <a:ext cx="3249384" cy="21607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3" tint="0.499984740745262"/>
    <pageSetUpPr fitToPage="1"/>
  </sheetPr>
  <dimension ref="A1:AE1019"/>
  <sheetViews>
    <sheetView showGridLines="0" tabSelected="1" zoomScale="40" zoomScaleNormal="40" workbookViewId="0">
      <pane ySplit="10" topLeftCell="A11" activePane="bottomLeft" state="frozen"/>
      <selection pane="bottomLeft" activeCell="J12" sqref="J12"/>
    </sheetView>
  </sheetViews>
  <sheetFormatPr baseColWidth="10" defaultColWidth="14.3515625" defaultRowHeight="15" customHeight="1" x14ac:dyDescent="0.5"/>
  <cols>
    <col min="1" max="1" width="8.3515625" customWidth="1"/>
    <col min="2" max="3" width="45.64453125" customWidth="1"/>
    <col min="4" max="4" width="22.1171875" customWidth="1"/>
    <col min="5" max="5" width="39.52734375" customWidth="1"/>
    <col min="6" max="6" width="8.64453125" customWidth="1"/>
    <col min="7" max="7" width="9.41015625" customWidth="1"/>
    <col min="8" max="8" width="11.3515625" customWidth="1"/>
    <col min="9" max="9" width="9.76171875" customWidth="1"/>
    <col min="10" max="10" width="21.1171875" bestFit="1" customWidth="1"/>
    <col min="11" max="11" width="36" customWidth="1"/>
    <col min="12" max="12" width="10.87890625" customWidth="1"/>
    <col min="13" max="13" width="19.52734375" customWidth="1"/>
    <col min="14" max="18" width="15.64453125" customWidth="1"/>
    <col min="19" max="19" width="46.41015625" customWidth="1"/>
    <col min="20" max="21" width="56.64453125" customWidth="1"/>
    <col min="22" max="22" width="31.64453125" customWidth="1"/>
    <col min="23" max="23" width="31.3515625" customWidth="1"/>
    <col min="24" max="24" width="22.52734375" customWidth="1"/>
    <col min="25" max="26" width="11.1171875" customWidth="1"/>
    <col min="27" max="27" width="11.3515625" customWidth="1"/>
    <col min="28" max="31" width="4.1171875" customWidth="1"/>
  </cols>
  <sheetData>
    <row r="1" spans="1:31" s="12" customFormat="1" ht="121.35" customHeight="1" thickTop="1" thickBot="1" x14ac:dyDescent="0.55000000000000004">
      <c r="A1" s="172" t="s">
        <v>547</v>
      </c>
      <c r="B1" s="173"/>
      <c r="C1" s="173"/>
      <c r="D1" s="174"/>
      <c r="E1" s="174"/>
      <c r="F1" s="174"/>
      <c r="G1" s="174"/>
      <c r="H1" s="173"/>
      <c r="I1" s="173"/>
      <c r="J1" s="173"/>
      <c r="K1" s="174"/>
      <c r="L1" s="174"/>
      <c r="M1" s="173"/>
      <c r="N1" s="173"/>
      <c r="O1" s="174"/>
      <c r="P1" s="174"/>
      <c r="Q1" s="173"/>
      <c r="R1" s="173"/>
      <c r="S1" s="175"/>
      <c r="T1" s="45"/>
      <c r="U1" s="45"/>
      <c r="V1" s="45"/>
      <c r="W1" s="42"/>
      <c r="X1"/>
      <c r="Y1"/>
      <c r="Z1"/>
      <c r="AA1"/>
      <c r="AB1"/>
      <c r="AC1"/>
      <c r="AD1"/>
      <c r="AE1"/>
    </row>
    <row r="2" spans="1:31" s="12" customFormat="1" ht="69.75" customHeight="1" thickTop="1" thickBot="1" x14ac:dyDescent="0.55000000000000004">
      <c r="A2" s="145" t="s">
        <v>358</v>
      </c>
      <c r="B2" s="146"/>
      <c r="C2" s="146"/>
      <c r="D2" s="137" t="s">
        <v>34</v>
      </c>
      <c r="E2" s="137"/>
      <c r="F2" s="137"/>
      <c r="G2" s="137"/>
      <c r="H2" s="134" t="s">
        <v>545</v>
      </c>
      <c r="I2" s="135"/>
      <c r="J2" s="136"/>
      <c r="K2" s="160" t="s">
        <v>372</v>
      </c>
      <c r="L2" s="160"/>
      <c r="M2" s="142" t="s">
        <v>0</v>
      </c>
      <c r="N2" s="144"/>
      <c r="O2" s="162" t="s">
        <v>360</v>
      </c>
      <c r="P2" s="162"/>
      <c r="Q2" s="176" t="s">
        <v>1</v>
      </c>
      <c r="R2" s="177"/>
      <c r="S2" s="13" t="s">
        <v>626</v>
      </c>
      <c r="T2" s="69"/>
      <c r="U2" s="69"/>
      <c r="V2" s="69"/>
      <c r="W2" s="70"/>
      <c r="X2" s="77"/>
      <c r="Y2"/>
      <c r="Z2"/>
      <c r="AA2"/>
      <c r="AB2"/>
      <c r="AC2"/>
      <c r="AD2"/>
      <c r="AE2"/>
    </row>
    <row r="3" spans="1:31" s="12" customFormat="1" ht="45" customHeight="1" thickTop="1" thickBot="1" x14ac:dyDescent="0.55000000000000004">
      <c r="A3" s="183" t="s">
        <v>2</v>
      </c>
      <c r="B3" s="184"/>
      <c r="C3" s="64"/>
      <c r="D3" s="138"/>
      <c r="E3" s="138"/>
      <c r="F3" s="138"/>
      <c r="G3" s="138"/>
      <c r="H3" s="185" t="s">
        <v>3</v>
      </c>
      <c r="I3" s="186"/>
      <c r="J3" s="187"/>
      <c r="K3" s="170"/>
      <c r="L3" s="171"/>
      <c r="M3" s="166" t="s">
        <v>4</v>
      </c>
      <c r="N3" s="167"/>
      <c r="O3" s="194"/>
      <c r="P3" s="194"/>
      <c r="Q3" s="178" t="s">
        <v>546</v>
      </c>
      <c r="R3" s="179"/>
      <c r="S3" s="180">
        <f>K61</f>
        <v>0</v>
      </c>
      <c r="T3" s="46"/>
      <c r="U3" s="46"/>
      <c r="V3" s="46"/>
      <c r="W3" s="43"/>
      <c r="X3" s="77"/>
      <c r="Y3"/>
      <c r="Z3"/>
      <c r="AA3"/>
      <c r="AB3"/>
      <c r="AC3"/>
      <c r="AD3"/>
      <c r="AE3"/>
    </row>
    <row r="4" spans="1:31" s="12" customFormat="1" ht="45" customHeight="1" thickTop="1" thickBot="1" x14ac:dyDescent="0.55000000000000004">
      <c r="A4" s="183" t="s">
        <v>5</v>
      </c>
      <c r="B4" s="184"/>
      <c r="C4" s="66"/>
      <c r="D4" s="139"/>
      <c r="E4" s="139"/>
      <c r="F4" s="139"/>
      <c r="G4" s="139"/>
      <c r="H4" s="185" t="s">
        <v>33</v>
      </c>
      <c r="I4" s="186"/>
      <c r="J4" s="187"/>
      <c r="K4" s="197"/>
      <c r="L4" s="198"/>
      <c r="M4" s="166" t="s">
        <v>6</v>
      </c>
      <c r="N4" s="167"/>
      <c r="O4" s="195"/>
      <c r="P4" s="195"/>
      <c r="Q4" s="178"/>
      <c r="R4" s="179"/>
      <c r="S4" s="181"/>
      <c r="T4" s="47"/>
      <c r="U4" s="47"/>
      <c r="V4" s="47"/>
      <c r="W4" s="44"/>
      <c r="X4" s="77"/>
      <c r="Y4"/>
      <c r="Z4"/>
      <c r="AA4"/>
      <c r="AB4"/>
      <c r="AC4"/>
      <c r="AD4"/>
      <c r="AE4"/>
    </row>
    <row r="5" spans="1:31" s="12" customFormat="1" ht="45" customHeight="1" thickTop="1" thickBot="1" x14ac:dyDescent="0.55000000000000004">
      <c r="A5" s="183" t="s">
        <v>7</v>
      </c>
      <c r="B5" s="184"/>
      <c r="C5" s="66"/>
      <c r="D5" s="139"/>
      <c r="E5" s="139"/>
      <c r="F5" s="139"/>
      <c r="G5" s="139"/>
      <c r="H5" s="188" t="s">
        <v>375</v>
      </c>
      <c r="I5" s="189"/>
      <c r="J5" s="190"/>
      <c r="K5" s="197"/>
      <c r="L5" s="198"/>
      <c r="M5" s="166" t="s">
        <v>8</v>
      </c>
      <c r="N5" s="167"/>
      <c r="O5" s="195"/>
      <c r="P5" s="195"/>
      <c r="Q5" s="178"/>
      <c r="R5" s="179"/>
      <c r="S5" s="181"/>
      <c r="T5" s="47"/>
      <c r="U5" s="47"/>
      <c r="V5" s="47"/>
      <c r="W5" s="44"/>
      <c r="X5" s="77"/>
      <c r="Y5"/>
      <c r="Z5"/>
      <c r="AA5"/>
      <c r="AB5"/>
      <c r="AC5"/>
      <c r="AD5"/>
      <c r="AE5"/>
    </row>
    <row r="6" spans="1:31" s="12" customFormat="1" ht="45" customHeight="1" thickTop="1" thickBot="1" x14ac:dyDescent="0.55000000000000004">
      <c r="A6" s="183" t="s">
        <v>9</v>
      </c>
      <c r="B6" s="184"/>
      <c r="C6" s="65"/>
      <c r="D6" s="140"/>
      <c r="E6" s="140"/>
      <c r="F6" s="140"/>
      <c r="G6" s="140"/>
      <c r="H6" s="188" t="s">
        <v>375</v>
      </c>
      <c r="I6" s="189"/>
      <c r="J6" s="190"/>
      <c r="K6" s="199"/>
      <c r="L6" s="200"/>
      <c r="M6" s="166" t="s">
        <v>10</v>
      </c>
      <c r="N6" s="167"/>
      <c r="O6" s="196"/>
      <c r="P6" s="196"/>
      <c r="Q6" s="178"/>
      <c r="R6" s="179"/>
      <c r="S6" s="182"/>
      <c r="T6" s="47"/>
      <c r="U6" s="47"/>
      <c r="V6" s="47"/>
      <c r="W6" s="44"/>
      <c r="X6" s="77"/>
      <c r="Y6"/>
      <c r="Z6"/>
      <c r="AA6"/>
      <c r="AB6"/>
      <c r="AC6"/>
      <c r="AD6"/>
      <c r="AE6"/>
    </row>
    <row r="7" spans="1:31" s="12" customFormat="1" ht="93.75" customHeight="1" thickTop="1" thickBot="1" x14ac:dyDescent="0.55000000000000004">
      <c r="A7" s="132"/>
      <c r="B7" s="133"/>
      <c r="C7" s="54" t="s">
        <v>11</v>
      </c>
      <c r="D7" s="141" t="str">
        <f>IF(O7="X",COUNTA(B11:B50),"")</f>
        <v/>
      </c>
      <c r="E7" s="141"/>
      <c r="F7" s="141"/>
      <c r="G7" s="141"/>
      <c r="H7" s="142" t="s">
        <v>377</v>
      </c>
      <c r="I7" s="143"/>
      <c r="J7" s="144"/>
      <c r="K7" s="161" t="str">
        <f>IF(S7="X",COUNTA(B11:B50),"")</f>
        <v/>
      </c>
      <c r="L7" s="161"/>
      <c r="M7" s="142" t="s">
        <v>380</v>
      </c>
      <c r="N7" s="144"/>
      <c r="O7" s="191"/>
      <c r="P7" s="191"/>
      <c r="Q7" s="176" t="s">
        <v>381</v>
      </c>
      <c r="R7" s="177"/>
      <c r="S7" s="97"/>
      <c r="T7" s="78"/>
      <c r="U7" s="78"/>
      <c r="V7" s="78"/>
      <c r="W7" s="79"/>
      <c r="X7" s="77"/>
      <c r="Y7"/>
      <c r="Z7"/>
      <c r="AA7"/>
      <c r="AB7"/>
      <c r="AC7"/>
      <c r="AD7"/>
      <c r="AE7"/>
    </row>
    <row r="8" spans="1:31" s="12" customFormat="1" ht="8.4499999999999993" customHeight="1" thickTop="1" thickBot="1" x14ac:dyDescent="0.55000000000000004">
      <c r="A8" s="55"/>
      <c r="B8" s="56"/>
      <c r="C8" s="56"/>
      <c r="D8" s="15"/>
      <c r="E8" s="15"/>
      <c r="F8" s="16"/>
      <c r="G8" s="16"/>
      <c r="H8" s="16"/>
      <c r="I8" s="15"/>
      <c r="J8" s="14"/>
      <c r="K8" s="15"/>
      <c r="L8" s="15"/>
      <c r="M8" s="15"/>
      <c r="N8" s="15"/>
      <c r="O8" s="15"/>
      <c r="P8" s="15"/>
      <c r="Q8" s="15"/>
      <c r="R8" s="15"/>
      <c r="S8" s="17"/>
      <c r="T8" s="80"/>
      <c r="U8" s="80"/>
      <c r="V8" s="80"/>
      <c r="W8" s="14"/>
      <c r="X8" s="81"/>
      <c r="Y8"/>
      <c r="Z8"/>
      <c r="AA8"/>
      <c r="AB8"/>
      <c r="AC8"/>
      <c r="AD8"/>
      <c r="AE8"/>
    </row>
    <row r="9" spans="1:31" s="12" customFormat="1" ht="49.95" customHeight="1" thickTop="1" thickBot="1" x14ac:dyDescent="0.7">
      <c r="A9" s="147" t="s">
        <v>12</v>
      </c>
      <c r="B9" s="150" t="s">
        <v>355</v>
      </c>
      <c r="C9" s="150" t="s">
        <v>354</v>
      </c>
      <c r="D9" s="153" t="s">
        <v>13</v>
      </c>
      <c r="E9" s="150" t="s">
        <v>353</v>
      </c>
      <c r="F9" s="150" t="s">
        <v>373</v>
      </c>
      <c r="G9" s="150"/>
      <c r="H9" s="150"/>
      <c r="I9" s="150" t="s">
        <v>14</v>
      </c>
      <c r="J9" s="150"/>
      <c r="K9" s="153" t="s">
        <v>15</v>
      </c>
      <c r="L9" s="147" t="s">
        <v>16</v>
      </c>
      <c r="M9" s="169" t="s">
        <v>363</v>
      </c>
      <c r="N9" s="168" t="s">
        <v>364</v>
      </c>
      <c r="O9" s="168" t="s">
        <v>365</v>
      </c>
      <c r="P9" s="169" t="s">
        <v>366</v>
      </c>
      <c r="Q9" s="169" t="s">
        <v>367</v>
      </c>
      <c r="R9" s="168" t="s">
        <v>368</v>
      </c>
      <c r="S9" s="192"/>
      <c r="T9" s="51"/>
      <c r="U9" s="92"/>
      <c r="V9" s="92"/>
      <c r="W9" s="93"/>
      <c r="X9" s="82" t="s">
        <v>371</v>
      </c>
      <c r="Y9"/>
      <c r="Z9"/>
      <c r="AA9"/>
      <c r="AB9"/>
      <c r="AC9"/>
      <c r="AD9"/>
      <c r="AE9"/>
    </row>
    <row r="10" spans="1:31" s="12" customFormat="1" ht="49.95" customHeight="1" thickTop="1" thickBot="1" x14ac:dyDescent="0.55000000000000004">
      <c r="A10" s="147"/>
      <c r="B10" s="150"/>
      <c r="C10" s="150"/>
      <c r="D10" s="153"/>
      <c r="E10" s="150"/>
      <c r="F10" s="63" t="s">
        <v>374</v>
      </c>
      <c r="G10" s="63" t="s">
        <v>350</v>
      </c>
      <c r="H10" s="63" t="s">
        <v>351</v>
      </c>
      <c r="I10" s="62" t="s">
        <v>17</v>
      </c>
      <c r="J10" s="62" t="s">
        <v>18</v>
      </c>
      <c r="K10" s="153"/>
      <c r="L10" s="147"/>
      <c r="M10" s="169"/>
      <c r="N10" s="168"/>
      <c r="O10" s="168"/>
      <c r="P10" s="169"/>
      <c r="Q10" s="169"/>
      <c r="R10" s="168"/>
      <c r="S10" s="193"/>
      <c r="T10" s="67" t="s">
        <v>370</v>
      </c>
      <c r="U10" s="94" t="s">
        <v>378</v>
      </c>
      <c r="V10" s="95" t="s">
        <v>379</v>
      </c>
      <c r="W10" s="96" t="s">
        <v>348</v>
      </c>
      <c r="X10" s="83">
        <v>45839</v>
      </c>
      <c r="Y10"/>
      <c r="Z10"/>
      <c r="AA10"/>
      <c r="AB10"/>
      <c r="AC10"/>
      <c r="AD10"/>
      <c r="AE10"/>
    </row>
    <row r="11" spans="1:31" s="12" customFormat="1" ht="35" customHeight="1" thickTop="1" thickBot="1" x14ac:dyDescent="0.7">
      <c r="A11" s="52">
        <v>1</v>
      </c>
      <c r="B11" s="53"/>
      <c r="C11" s="53"/>
      <c r="D11" s="57"/>
      <c r="E11" s="90"/>
      <c r="F11" s="58"/>
      <c r="G11" s="58"/>
      <c r="H11" s="58"/>
      <c r="I11" s="59"/>
      <c r="J11" s="60"/>
      <c r="K11" s="61" t="str">
        <f>IF(X11="","",IF(OR(X11=8),"Mini 8 años",IF(OR(X11=9),"Mini 9 años",IF(OR(X11=10),"Preinfantil 10 años","CheckFN"))))</f>
        <v/>
      </c>
      <c r="L11" s="59"/>
      <c r="M11" s="59"/>
      <c r="N11" s="59"/>
      <c r="O11" s="59"/>
      <c r="P11" s="59"/>
      <c r="Q11" s="59"/>
      <c r="R11" s="59"/>
      <c r="S11" s="25"/>
      <c r="T11" s="50" t="str">
        <f>CONCATENATE(B11," ",C11)</f>
        <v xml:space="preserve"> </v>
      </c>
      <c r="U11" s="91" t="str">
        <f>PROPER(T11)</f>
        <v xml:space="preserve"> </v>
      </c>
      <c r="V11" s="91" t="str">
        <f>PROPER(D11)</f>
        <v/>
      </c>
      <c r="W11" s="68" t="str">
        <f>IF(SUM(F11:H11)=0,"",CONCATENATE(F11,"/",G11,"/",H11))</f>
        <v/>
      </c>
      <c r="X11" s="84" t="str">
        <f>IF(W11="","",DATEDIF(W11,$X$10,"y"))</f>
        <v/>
      </c>
      <c r="Y11"/>
      <c r="Z11"/>
      <c r="AA11"/>
      <c r="AB11"/>
      <c r="AC11"/>
      <c r="AD11"/>
      <c r="AE11"/>
    </row>
    <row r="12" spans="1:31" s="12" customFormat="1" ht="35" customHeight="1" thickTop="1" thickBot="1" x14ac:dyDescent="0.7">
      <c r="A12" s="18">
        <v>2</v>
      </c>
      <c r="B12" s="20"/>
      <c r="C12" s="20"/>
      <c r="D12" s="20"/>
      <c r="E12" s="90"/>
      <c r="F12" s="21"/>
      <c r="G12" s="21"/>
      <c r="H12" s="21"/>
      <c r="I12" s="22"/>
      <c r="J12" s="23"/>
      <c r="K12" s="61" t="str">
        <f t="shared" ref="K12:K50" si="0">IF(X12="","",IF(OR(X12=8),"Mini 8 años",IF(OR(X12=9),"Mini 9 años",IF(OR(X12=10),"Preinfantil 10 años","CheckFN"))))</f>
        <v/>
      </c>
      <c r="L12" s="22"/>
      <c r="M12" s="59"/>
      <c r="N12" s="59"/>
      <c r="O12" s="59"/>
      <c r="P12" s="59"/>
      <c r="Q12" s="59"/>
      <c r="R12" s="59"/>
      <c r="S12" s="25"/>
      <c r="T12" s="48" t="str">
        <f t="shared" ref="T12:T50" si="1">CONCATENATE(B12," ",C12)</f>
        <v xml:space="preserve"> </v>
      </c>
      <c r="U12" s="91" t="str">
        <f t="shared" ref="U12:U50" si="2">PROPER(T12)</f>
        <v xml:space="preserve"> </v>
      </c>
      <c r="V12" s="91" t="str">
        <f t="shared" ref="V12:V50" si="3">PROPER(D12)</f>
        <v/>
      </c>
      <c r="W12" s="68" t="str">
        <f t="shared" ref="W12:W50" si="4">IF(SUM(F12:H12)=0,"",CONCATENATE(F12,"/",G12,"/",H12))</f>
        <v/>
      </c>
      <c r="X12" s="84" t="str">
        <f t="shared" ref="X12:X50" si="5">IF(W12="","",DATEDIF(W12,$X$10,"y"))</f>
        <v/>
      </c>
      <c r="Y12"/>
      <c r="Z12"/>
      <c r="AA12"/>
      <c r="AB12"/>
      <c r="AC12"/>
      <c r="AD12"/>
      <c r="AE12"/>
    </row>
    <row r="13" spans="1:31" s="12" customFormat="1" ht="35" customHeight="1" thickTop="1" thickBot="1" x14ac:dyDescent="0.7">
      <c r="A13" s="18">
        <v>3</v>
      </c>
      <c r="B13" s="53"/>
      <c r="C13" s="53"/>
      <c r="D13" s="57"/>
      <c r="E13" s="90"/>
      <c r="F13" s="58"/>
      <c r="G13" s="58"/>
      <c r="H13" s="58"/>
      <c r="I13" s="59"/>
      <c r="J13" s="60"/>
      <c r="K13" s="61" t="str">
        <f t="shared" si="0"/>
        <v/>
      </c>
      <c r="L13" s="22"/>
      <c r="M13" s="59"/>
      <c r="N13" s="59"/>
      <c r="O13" s="59"/>
      <c r="P13" s="59"/>
      <c r="Q13" s="59"/>
      <c r="R13" s="59"/>
      <c r="S13" s="25"/>
      <c r="T13" s="48" t="str">
        <f t="shared" si="1"/>
        <v xml:space="preserve"> </v>
      </c>
      <c r="U13" s="91" t="str">
        <f t="shared" si="2"/>
        <v xml:space="preserve"> </v>
      </c>
      <c r="V13" s="91" t="str">
        <f t="shared" si="3"/>
        <v/>
      </c>
      <c r="W13" s="68" t="str">
        <f t="shared" si="4"/>
        <v/>
      </c>
      <c r="X13" s="84" t="str">
        <f>IF(W13="","",DATEDIF(W13,$X$10,"y"))</f>
        <v/>
      </c>
      <c r="Y13"/>
      <c r="Z13"/>
      <c r="AA13"/>
      <c r="AB13"/>
      <c r="AC13"/>
      <c r="AD13"/>
      <c r="AE13"/>
    </row>
    <row r="14" spans="1:31" s="12" customFormat="1" ht="35" customHeight="1" thickTop="1" thickBot="1" x14ac:dyDescent="0.7">
      <c r="A14" s="18">
        <v>4</v>
      </c>
      <c r="B14" s="20"/>
      <c r="C14" s="20"/>
      <c r="D14" s="20"/>
      <c r="E14" s="90"/>
      <c r="F14" s="21"/>
      <c r="G14" s="21"/>
      <c r="H14" s="21"/>
      <c r="I14" s="22"/>
      <c r="J14" s="23"/>
      <c r="K14" s="61" t="str">
        <f t="shared" si="0"/>
        <v/>
      </c>
      <c r="L14" s="22"/>
      <c r="M14" s="59"/>
      <c r="N14" s="59"/>
      <c r="O14" s="59"/>
      <c r="P14" s="59"/>
      <c r="Q14" s="59"/>
      <c r="R14" s="59"/>
      <c r="S14" s="25"/>
      <c r="T14" s="48" t="str">
        <f t="shared" si="1"/>
        <v xml:space="preserve"> </v>
      </c>
      <c r="U14" s="91" t="str">
        <f t="shared" si="2"/>
        <v xml:space="preserve"> </v>
      </c>
      <c r="V14" s="91" t="str">
        <f t="shared" si="3"/>
        <v/>
      </c>
      <c r="W14" s="68" t="str">
        <f t="shared" si="4"/>
        <v/>
      </c>
      <c r="X14" s="84" t="str">
        <f t="shared" si="5"/>
        <v/>
      </c>
      <c r="Y14"/>
      <c r="Z14"/>
      <c r="AA14"/>
      <c r="AB14"/>
      <c r="AC14"/>
      <c r="AD14"/>
      <c r="AE14"/>
    </row>
    <row r="15" spans="1:31" s="12" customFormat="1" ht="35" customHeight="1" thickTop="1" thickBot="1" x14ac:dyDescent="0.7">
      <c r="A15" s="18">
        <v>5</v>
      </c>
      <c r="B15" s="53"/>
      <c r="C15" s="53"/>
      <c r="D15" s="57"/>
      <c r="E15" s="90"/>
      <c r="F15" s="58"/>
      <c r="G15" s="58"/>
      <c r="H15" s="58"/>
      <c r="I15" s="59"/>
      <c r="J15" s="60"/>
      <c r="K15" s="61" t="str">
        <f t="shared" si="0"/>
        <v/>
      </c>
      <c r="L15" s="22"/>
      <c r="M15" s="59"/>
      <c r="N15" s="59"/>
      <c r="O15" s="59"/>
      <c r="P15" s="59"/>
      <c r="Q15" s="59"/>
      <c r="R15" s="59"/>
      <c r="S15" s="25"/>
      <c r="T15" s="48" t="str">
        <f t="shared" si="1"/>
        <v xml:space="preserve"> </v>
      </c>
      <c r="U15" s="91" t="str">
        <f t="shared" si="2"/>
        <v xml:space="preserve"> </v>
      </c>
      <c r="V15" s="91" t="str">
        <f t="shared" si="3"/>
        <v/>
      </c>
      <c r="W15" s="68" t="str">
        <f t="shared" si="4"/>
        <v/>
      </c>
      <c r="X15" s="84" t="str">
        <f t="shared" si="5"/>
        <v/>
      </c>
      <c r="Y15"/>
      <c r="Z15"/>
      <c r="AA15"/>
      <c r="AB15"/>
      <c r="AC15"/>
      <c r="AD15"/>
      <c r="AE15"/>
    </row>
    <row r="16" spans="1:31" s="12" customFormat="1" ht="35" customHeight="1" thickTop="1" thickBot="1" x14ac:dyDescent="0.7">
      <c r="A16" s="18">
        <v>6</v>
      </c>
      <c r="B16" s="20"/>
      <c r="C16" s="20"/>
      <c r="D16" s="20"/>
      <c r="E16" s="90"/>
      <c r="F16" s="21"/>
      <c r="G16" s="21"/>
      <c r="H16" s="21"/>
      <c r="I16" s="22"/>
      <c r="J16" s="23"/>
      <c r="K16" s="61" t="str">
        <f t="shared" si="0"/>
        <v/>
      </c>
      <c r="L16" s="22"/>
      <c r="M16" s="59"/>
      <c r="N16" s="59"/>
      <c r="O16" s="59"/>
      <c r="P16" s="59"/>
      <c r="Q16" s="59"/>
      <c r="R16" s="59"/>
      <c r="S16" s="25"/>
      <c r="T16" s="48" t="str">
        <f t="shared" si="1"/>
        <v xml:space="preserve"> </v>
      </c>
      <c r="U16" s="91" t="str">
        <f t="shared" si="2"/>
        <v xml:space="preserve"> </v>
      </c>
      <c r="V16" s="91" t="str">
        <f t="shared" si="3"/>
        <v/>
      </c>
      <c r="W16" s="68" t="str">
        <f t="shared" si="4"/>
        <v/>
      </c>
      <c r="X16" s="84" t="str">
        <f t="shared" si="5"/>
        <v/>
      </c>
      <c r="Y16"/>
      <c r="Z16"/>
      <c r="AA16"/>
      <c r="AB16"/>
      <c r="AC16"/>
      <c r="AD16"/>
      <c r="AE16"/>
    </row>
    <row r="17" spans="1:31" s="12" customFormat="1" ht="35" customHeight="1" thickTop="1" thickBot="1" x14ac:dyDescent="0.7">
      <c r="A17" s="18">
        <v>7</v>
      </c>
      <c r="B17" s="20"/>
      <c r="C17" s="20"/>
      <c r="D17" s="20"/>
      <c r="E17" s="90"/>
      <c r="F17" s="21"/>
      <c r="G17" s="21"/>
      <c r="H17" s="21"/>
      <c r="I17" s="22"/>
      <c r="J17" s="23"/>
      <c r="K17" s="61" t="str">
        <f t="shared" si="0"/>
        <v/>
      </c>
      <c r="L17" s="22"/>
      <c r="M17" s="59"/>
      <c r="N17" s="59"/>
      <c r="O17" s="59"/>
      <c r="P17" s="59"/>
      <c r="Q17" s="59"/>
      <c r="R17" s="59"/>
      <c r="S17" s="25"/>
      <c r="T17" s="48" t="str">
        <f t="shared" si="1"/>
        <v xml:space="preserve"> </v>
      </c>
      <c r="U17" s="91" t="str">
        <f t="shared" si="2"/>
        <v xml:space="preserve"> </v>
      </c>
      <c r="V17" s="91" t="str">
        <f t="shared" si="3"/>
        <v/>
      </c>
      <c r="W17" s="68" t="str">
        <f t="shared" si="4"/>
        <v/>
      </c>
      <c r="X17" s="84" t="str">
        <f t="shared" si="5"/>
        <v/>
      </c>
      <c r="Y17"/>
      <c r="Z17"/>
      <c r="AA17"/>
      <c r="AB17"/>
      <c r="AC17"/>
      <c r="AD17"/>
      <c r="AE17"/>
    </row>
    <row r="18" spans="1:31" s="12" customFormat="1" ht="35" customHeight="1" thickTop="1" thickBot="1" x14ac:dyDescent="0.7">
      <c r="A18" s="18">
        <v>8</v>
      </c>
      <c r="B18" s="20"/>
      <c r="C18" s="20"/>
      <c r="D18" s="20"/>
      <c r="E18" s="90"/>
      <c r="F18" s="21"/>
      <c r="G18" s="21"/>
      <c r="H18" s="21"/>
      <c r="I18" s="22"/>
      <c r="J18" s="23"/>
      <c r="K18" s="61" t="str">
        <f t="shared" si="0"/>
        <v/>
      </c>
      <c r="L18" s="22"/>
      <c r="M18" s="59"/>
      <c r="N18" s="59"/>
      <c r="O18" s="59"/>
      <c r="P18" s="59"/>
      <c r="Q18" s="59"/>
      <c r="R18" s="59"/>
      <c r="S18" s="25"/>
      <c r="T18" s="48" t="str">
        <f t="shared" si="1"/>
        <v xml:space="preserve"> </v>
      </c>
      <c r="U18" s="91" t="str">
        <f t="shared" si="2"/>
        <v xml:space="preserve"> </v>
      </c>
      <c r="V18" s="91" t="str">
        <f t="shared" si="3"/>
        <v/>
      </c>
      <c r="W18" s="68" t="str">
        <f t="shared" si="4"/>
        <v/>
      </c>
      <c r="X18" s="84" t="str">
        <f t="shared" si="5"/>
        <v/>
      </c>
      <c r="Y18"/>
      <c r="Z18"/>
      <c r="AA18"/>
      <c r="AB18"/>
      <c r="AC18"/>
      <c r="AD18"/>
      <c r="AE18"/>
    </row>
    <row r="19" spans="1:31" s="12" customFormat="1" ht="35" customHeight="1" thickTop="1" thickBot="1" x14ac:dyDescent="0.7">
      <c r="A19" s="18">
        <v>9</v>
      </c>
      <c r="B19" s="20"/>
      <c r="C19" s="20"/>
      <c r="D19" s="20"/>
      <c r="E19" s="90"/>
      <c r="F19" s="21"/>
      <c r="G19" s="21"/>
      <c r="H19" s="21"/>
      <c r="I19" s="22"/>
      <c r="J19" s="23"/>
      <c r="K19" s="61" t="str">
        <f t="shared" si="0"/>
        <v/>
      </c>
      <c r="L19" s="22"/>
      <c r="M19" s="59"/>
      <c r="N19" s="59"/>
      <c r="O19" s="59"/>
      <c r="P19" s="59"/>
      <c r="Q19" s="59"/>
      <c r="R19" s="59"/>
      <c r="S19" s="25"/>
      <c r="T19" s="48" t="str">
        <f t="shared" si="1"/>
        <v xml:space="preserve"> </v>
      </c>
      <c r="U19" s="91" t="str">
        <f t="shared" si="2"/>
        <v xml:space="preserve"> </v>
      </c>
      <c r="V19" s="91" t="str">
        <f t="shared" si="3"/>
        <v/>
      </c>
      <c r="W19" s="68" t="str">
        <f t="shared" si="4"/>
        <v/>
      </c>
      <c r="X19" s="84" t="str">
        <f t="shared" si="5"/>
        <v/>
      </c>
      <c r="Y19"/>
      <c r="Z19"/>
      <c r="AA19"/>
      <c r="AB19"/>
      <c r="AC19"/>
      <c r="AD19"/>
      <c r="AE19"/>
    </row>
    <row r="20" spans="1:31" s="12" customFormat="1" ht="35" customHeight="1" thickTop="1" thickBot="1" x14ac:dyDescent="0.7">
      <c r="A20" s="18">
        <v>10</v>
      </c>
      <c r="B20" s="53"/>
      <c r="C20" s="53"/>
      <c r="D20" s="57"/>
      <c r="E20" s="90"/>
      <c r="F20" s="58"/>
      <c r="G20" s="58"/>
      <c r="H20" s="58"/>
      <c r="I20" s="59"/>
      <c r="J20" s="23"/>
      <c r="K20" s="61" t="str">
        <f t="shared" si="0"/>
        <v/>
      </c>
      <c r="L20" s="59"/>
      <c r="M20" s="59"/>
      <c r="N20" s="59"/>
      <c r="O20" s="59"/>
      <c r="P20" s="59"/>
      <c r="Q20" s="59"/>
      <c r="R20" s="59"/>
      <c r="S20" s="25"/>
      <c r="T20" s="48" t="str">
        <f t="shared" si="1"/>
        <v xml:space="preserve"> </v>
      </c>
      <c r="U20" s="91" t="str">
        <f t="shared" si="2"/>
        <v xml:space="preserve"> </v>
      </c>
      <c r="V20" s="91" t="str">
        <f t="shared" si="3"/>
        <v/>
      </c>
      <c r="W20" s="68" t="str">
        <f t="shared" si="4"/>
        <v/>
      </c>
      <c r="X20" s="84" t="str">
        <f t="shared" si="5"/>
        <v/>
      </c>
      <c r="Y20"/>
      <c r="Z20"/>
      <c r="AA20"/>
      <c r="AB20"/>
      <c r="AC20"/>
      <c r="AD20"/>
      <c r="AE20"/>
    </row>
    <row r="21" spans="1:31" s="12" customFormat="1" ht="35" customHeight="1" thickTop="1" thickBot="1" x14ac:dyDescent="0.7">
      <c r="A21" s="18">
        <v>11</v>
      </c>
      <c r="B21" s="20"/>
      <c r="C21" s="20"/>
      <c r="D21" s="20"/>
      <c r="E21" s="90"/>
      <c r="F21" s="21"/>
      <c r="G21" s="21"/>
      <c r="H21" s="21"/>
      <c r="I21" s="22"/>
      <c r="J21" s="60"/>
      <c r="K21" s="61" t="str">
        <f t="shared" si="0"/>
        <v/>
      </c>
      <c r="L21" s="22"/>
      <c r="M21" s="59"/>
      <c r="N21" s="59"/>
      <c r="O21" s="59"/>
      <c r="P21" s="59"/>
      <c r="Q21" s="59"/>
      <c r="R21" s="59"/>
      <c r="S21" s="25"/>
      <c r="T21" s="48" t="str">
        <f t="shared" si="1"/>
        <v xml:space="preserve"> </v>
      </c>
      <c r="U21" s="91" t="str">
        <f t="shared" si="2"/>
        <v xml:space="preserve"> </v>
      </c>
      <c r="V21" s="91" t="str">
        <f t="shared" si="3"/>
        <v/>
      </c>
      <c r="W21" s="68" t="str">
        <f t="shared" si="4"/>
        <v/>
      </c>
      <c r="X21" s="84" t="str">
        <f t="shared" si="5"/>
        <v/>
      </c>
      <c r="Y21"/>
      <c r="Z21"/>
      <c r="AA21"/>
      <c r="AB21"/>
      <c r="AC21"/>
      <c r="AD21"/>
      <c r="AE21"/>
    </row>
    <row r="22" spans="1:31" s="12" customFormat="1" ht="35" customHeight="1" thickTop="1" thickBot="1" x14ac:dyDescent="0.7">
      <c r="A22" s="18">
        <v>12</v>
      </c>
      <c r="B22" s="20"/>
      <c r="C22" s="20"/>
      <c r="D22" s="20"/>
      <c r="E22" s="90"/>
      <c r="F22" s="21"/>
      <c r="G22" s="21"/>
      <c r="H22" s="21"/>
      <c r="I22" s="22"/>
      <c r="J22" s="23"/>
      <c r="K22" s="61" t="str">
        <f t="shared" si="0"/>
        <v/>
      </c>
      <c r="L22" s="22"/>
      <c r="M22" s="59"/>
      <c r="N22" s="59"/>
      <c r="O22" s="59"/>
      <c r="P22" s="59"/>
      <c r="Q22" s="59"/>
      <c r="R22" s="59"/>
      <c r="S22" s="25"/>
      <c r="T22" s="48" t="str">
        <f t="shared" si="1"/>
        <v xml:space="preserve"> </v>
      </c>
      <c r="U22" s="91" t="str">
        <f t="shared" si="2"/>
        <v xml:space="preserve"> </v>
      </c>
      <c r="V22" s="91" t="str">
        <f t="shared" si="3"/>
        <v/>
      </c>
      <c r="W22" s="68" t="str">
        <f t="shared" si="4"/>
        <v/>
      </c>
      <c r="X22" s="84" t="str">
        <f t="shared" si="5"/>
        <v/>
      </c>
      <c r="Y22"/>
      <c r="Z22"/>
      <c r="AA22"/>
      <c r="AB22"/>
      <c r="AC22"/>
      <c r="AD22"/>
      <c r="AE22"/>
    </row>
    <row r="23" spans="1:31" s="12" customFormat="1" ht="35" customHeight="1" thickTop="1" thickBot="1" x14ac:dyDescent="0.7">
      <c r="A23" s="18">
        <v>13</v>
      </c>
      <c r="B23" s="20"/>
      <c r="C23" s="20"/>
      <c r="D23" s="20"/>
      <c r="E23" s="90"/>
      <c r="F23" s="21"/>
      <c r="G23" s="21"/>
      <c r="H23" s="21"/>
      <c r="I23" s="22"/>
      <c r="J23" s="23"/>
      <c r="K23" s="61" t="str">
        <f t="shared" si="0"/>
        <v/>
      </c>
      <c r="L23" s="22"/>
      <c r="M23" s="59"/>
      <c r="N23" s="59"/>
      <c r="O23" s="59"/>
      <c r="P23" s="59"/>
      <c r="Q23" s="59"/>
      <c r="R23" s="59"/>
      <c r="S23" s="25"/>
      <c r="T23" s="48" t="str">
        <f t="shared" si="1"/>
        <v xml:space="preserve"> </v>
      </c>
      <c r="U23" s="91" t="str">
        <f t="shared" si="2"/>
        <v xml:space="preserve"> </v>
      </c>
      <c r="V23" s="91" t="str">
        <f t="shared" si="3"/>
        <v/>
      </c>
      <c r="W23" s="68" t="str">
        <f t="shared" si="4"/>
        <v/>
      </c>
      <c r="X23" s="84" t="str">
        <f t="shared" si="5"/>
        <v/>
      </c>
      <c r="Y23"/>
      <c r="Z23"/>
      <c r="AA23"/>
      <c r="AB23"/>
      <c r="AC23"/>
      <c r="AD23"/>
      <c r="AE23"/>
    </row>
    <row r="24" spans="1:31" s="12" customFormat="1" ht="35" customHeight="1" thickTop="1" thickBot="1" x14ac:dyDescent="0.7">
      <c r="A24" s="18">
        <v>14</v>
      </c>
      <c r="B24" s="20"/>
      <c r="C24" s="20"/>
      <c r="D24" s="20"/>
      <c r="E24" s="90"/>
      <c r="F24" s="21"/>
      <c r="G24" s="21"/>
      <c r="H24" s="21"/>
      <c r="I24" s="22"/>
      <c r="J24" s="23"/>
      <c r="K24" s="61" t="str">
        <f t="shared" si="0"/>
        <v/>
      </c>
      <c r="L24" s="22"/>
      <c r="M24" s="59"/>
      <c r="N24" s="59"/>
      <c r="O24" s="59"/>
      <c r="P24" s="59"/>
      <c r="Q24" s="59"/>
      <c r="R24" s="59"/>
      <c r="S24" s="25"/>
      <c r="T24" s="48" t="str">
        <f t="shared" si="1"/>
        <v xml:space="preserve"> </v>
      </c>
      <c r="U24" s="91" t="str">
        <f t="shared" si="2"/>
        <v xml:space="preserve"> </v>
      </c>
      <c r="V24" s="91" t="str">
        <f t="shared" si="3"/>
        <v/>
      </c>
      <c r="W24" s="68" t="str">
        <f t="shared" si="4"/>
        <v/>
      </c>
      <c r="X24" s="84" t="str">
        <f t="shared" si="5"/>
        <v/>
      </c>
      <c r="Y24"/>
      <c r="Z24"/>
      <c r="AA24"/>
      <c r="AB24"/>
      <c r="AC24"/>
      <c r="AD24"/>
      <c r="AE24"/>
    </row>
    <row r="25" spans="1:31" s="12" customFormat="1" ht="35" customHeight="1" thickTop="1" thickBot="1" x14ac:dyDescent="0.7">
      <c r="A25" s="18">
        <v>15</v>
      </c>
      <c r="B25" s="20"/>
      <c r="C25" s="20"/>
      <c r="D25" s="20"/>
      <c r="E25" s="90"/>
      <c r="F25" s="21"/>
      <c r="G25" s="21"/>
      <c r="H25" s="21"/>
      <c r="I25" s="22"/>
      <c r="J25" s="23"/>
      <c r="K25" s="61" t="str">
        <f t="shared" si="0"/>
        <v/>
      </c>
      <c r="L25" s="22"/>
      <c r="M25" s="59"/>
      <c r="N25" s="59"/>
      <c r="O25" s="59"/>
      <c r="P25" s="59"/>
      <c r="Q25" s="59"/>
      <c r="R25" s="59"/>
      <c r="S25" s="25"/>
      <c r="T25" s="48" t="str">
        <f t="shared" si="1"/>
        <v xml:space="preserve"> </v>
      </c>
      <c r="U25" s="91" t="str">
        <f t="shared" si="2"/>
        <v xml:space="preserve"> </v>
      </c>
      <c r="V25" s="91" t="str">
        <f t="shared" si="3"/>
        <v/>
      </c>
      <c r="W25" s="68" t="str">
        <f t="shared" si="4"/>
        <v/>
      </c>
      <c r="X25" s="84" t="str">
        <f t="shared" si="5"/>
        <v/>
      </c>
      <c r="Y25"/>
      <c r="Z25"/>
      <c r="AA25"/>
      <c r="AB25"/>
      <c r="AC25"/>
      <c r="AD25"/>
      <c r="AE25"/>
    </row>
    <row r="26" spans="1:31" s="12" customFormat="1" ht="35" customHeight="1" thickTop="1" thickBot="1" x14ac:dyDescent="0.7">
      <c r="A26" s="18">
        <v>16</v>
      </c>
      <c r="B26" s="20"/>
      <c r="C26" s="20"/>
      <c r="D26" s="20"/>
      <c r="E26" s="90"/>
      <c r="F26" s="21"/>
      <c r="G26" s="21"/>
      <c r="H26" s="21"/>
      <c r="I26" s="22"/>
      <c r="J26" s="23"/>
      <c r="K26" s="61" t="str">
        <f t="shared" si="0"/>
        <v/>
      </c>
      <c r="L26" s="22"/>
      <c r="M26" s="59"/>
      <c r="N26" s="59"/>
      <c r="O26" s="59"/>
      <c r="P26" s="59"/>
      <c r="Q26" s="59"/>
      <c r="R26" s="59"/>
      <c r="S26" s="25"/>
      <c r="T26" s="48" t="str">
        <f t="shared" si="1"/>
        <v xml:space="preserve"> </v>
      </c>
      <c r="U26" s="91" t="str">
        <f t="shared" si="2"/>
        <v xml:space="preserve"> </v>
      </c>
      <c r="V26" s="91" t="str">
        <f t="shared" si="3"/>
        <v/>
      </c>
      <c r="W26" s="68" t="str">
        <f t="shared" si="4"/>
        <v/>
      </c>
      <c r="X26" s="84" t="str">
        <f t="shared" si="5"/>
        <v/>
      </c>
      <c r="Y26"/>
      <c r="Z26"/>
      <c r="AA26"/>
      <c r="AB26"/>
      <c r="AC26"/>
      <c r="AD26"/>
      <c r="AE26"/>
    </row>
    <row r="27" spans="1:31" s="12" customFormat="1" ht="35" customHeight="1" thickTop="1" thickBot="1" x14ac:dyDescent="0.7">
      <c r="A27" s="18">
        <v>17</v>
      </c>
      <c r="B27" s="20"/>
      <c r="C27" s="20"/>
      <c r="D27" s="20"/>
      <c r="E27" s="90"/>
      <c r="F27" s="21"/>
      <c r="G27" s="21"/>
      <c r="H27" s="21"/>
      <c r="I27" s="22"/>
      <c r="J27" s="23"/>
      <c r="K27" s="61" t="str">
        <f t="shared" si="0"/>
        <v/>
      </c>
      <c r="L27" s="22"/>
      <c r="M27" s="59"/>
      <c r="N27" s="59"/>
      <c r="O27" s="59"/>
      <c r="P27" s="59"/>
      <c r="Q27" s="59"/>
      <c r="R27" s="59"/>
      <c r="S27" s="25"/>
      <c r="T27" s="48" t="str">
        <f t="shared" si="1"/>
        <v xml:space="preserve"> </v>
      </c>
      <c r="U27" s="91" t="str">
        <f t="shared" si="2"/>
        <v xml:space="preserve"> </v>
      </c>
      <c r="V27" s="91" t="str">
        <f t="shared" si="3"/>
        <v/>
      </c>
      <c r="W27" s="68" t="str">
        <f t="shared" si="4"/>
        <v/>
      </c>
      <c r="X27" s="84" t="str">
        <f t="shared" si="5"/>
        <v/>
      </c>
      <c r="Y27"/>
      <c r="Z27"/>
      <c r="AA27"/>
      <c r="AB27"/>
      <c r="AC27"/>
      <c r="AD27"/>
      <c r="AE27"/>
    </row>
    <row r="28" spans="1:31" s="12" customFormat="1" ht="35" customHeight="1" thickTop="1" thickBot="1" x14ac:dyDescent="0.7">
      <c r="A28" s="18">
        <v>18</v>
      </c>
      <c r="B28" s="20"/>
      <c r="C28" s="20"/>
      <c r="D28" s="20"/>
      <c r="E28" s="90"/>
      <c r="F28" s="21"/>
      <c r="G28" s="21"/>
      <c r="H28" s="21"/>
      <c r="I28" s="22"/>
      <c r="J28" s="23"/>
      <c r="K28" s="61" t="str">
        <f t="shared" si="0"/>
        <v/>
      </c>
      <c r="L28" s="22"/>
      <c r="M28" s="59"/>
      <c r="N28" s="59"/>
      <c r="O28" s="59"/>
      <c r="P28" s="59"/>
      <c r="Q28" s="59"/>
      <c r="R28" s="59"/>
      <c r="S28" s="25"/>
      <c r="T28" s="48" t="str">
        <f t="shared" si="1"/>
        <v xml:space="preserve"> </v>
      </c>
      <c r="U28" s="91" t="str">
        <f t="shared" si="2"/>
        <v xml:space="preserve"> </v>
      </c>
      <c r="V28" s="91" t="str">
        <f t="shared" si="3"/>
        <v/>
      </c>
      <c r="W28" s="68" t="str">
        <f t="shared" si="4"/>
        <v/>
      </c>
      <c r="X28" s="84" t="str">
        <f t="shared" si="5"/>
        <v/>
      </c>
      <c r="Y28"/>
      <c r="Z28"/>
      <c r="AA28"/>
      <c r="AB28"/>
      <c r="AC28"/>
      <c r="AD28"/>
      <c r="AE28"/>
    </row>
    <row r="29" spans="1:31" s="12" customFormat="1" ht="35" customHeight="1" thickTop="1" thickBot="1" x14ac:dyDescent="0.7">
      <c r="A29" s="18">
        <v>19</v>
      </c>
      <c r="B29" s="53"/>
      <c r="C29" s="53"/>
      <c r="D29" s="57"/>
      <c r="E29" s="90"/>
      <c r="F29" s="58"/>
      <c r="G29" s="58"/>
      <c r="H29" s="58"/>
      <c r="I29" s="59"/>
      <c r="J29" s="23"/>
      <c r="K29" s="61" t="str">
        <f t="shared" si="0"/>
        <v/>
      </c>
      <c r="L29" s="59"/>
      <c r="M29" s="59"/>
      <c r="N29" s="59"/>
      <c r="O29" s="59"/>
      <c r="P29" s="59"/>
      <c r="Q29" s="59"/>
      <c r="R29" s="59"/>
      <c r="S29" s="25"/>
      <c r="T29" s="48" t="str">
        <f t="shared" si="1"/>
        <v xml:space="preserve"> </v>
      </c>
      <c r="U29" s="91" t="str">
        <f t="shared" si="2"/>
        <v xml:space="preserve"> </v>
      </c>
      <c r="V29" s="91" t="str">
        <f t="shared" si="3"/>
        <v/>
      </c>
      <c r="W29" s="68" t="str">
        <f t="shared" si="4"/>
        <v/>
      </c>
      <c r="X29" s="84" t="str">
        <f t="shared" si="5"/>
        <v/>
      </c>
      <c r="Y29"/>
      <c r="Z29"/>
      <c r="AA29"/>
      <c r="AB29"/>
      <c r="AC29"/>
      <c r="AD29"/>
      <c r="AE29"/>
    </row>
    <row r="30" spans="1:31" s="12" customFormat="1" ht="35" customHeight="1" thickTop="1" thickBot="1" x14ac:dyDescent="0.7">
      <c r="A30" s="18">
        <v>20</v>
      </c>
      <c r="B30" s="20"/>
      <c r="C30" s="20"/>
      <c r="D30" s="20"/>
      <c r="E30" s="90"/>
      <c r="F30" s="21"/>
      <c r="G30" s="21"/>
      <c r="H30" s="21"/>
      <c r="I30" s="22"/>
      <c r="J30" s="23"/>
      <c r="K30" s="61" t="str">
        <f t="shared" si="0"/>
        <v/>
      </c>
      <c r="L30" s="22"/>
      <c r="M30" s="59"/>
      <c r="N30" s="59"/>
      <c r="O30" s="59"/>
      <c r="P30" s="59"/>
      <c r="Q30" s="59"/>
      <c r="R30" s="59"/>
      <c r="S30" s="25"/>
      <c r="T30" s="48" t="str">
        <f t="shared" si="1"/>
        <v xml:space="preserve"> </v>
      </c>
      <c r="U30" s="91" t="str">
        <f t="shared" si="2"/>
        <v xml:space="preserve"> </v>
      </c>
      <c r="V30" s="91" t="str">
        <f t="shared" si="3"/>
        <v/>
      </c>
      <c r="W30" s="68" t="str">
        <f t="shared" si="4"/>
        <v/>
      </c>
      <c r="X30" s="84" t="str">
        <f t="shared" si="5"/>
        <v/>
      </c>
      <c r="Y30"/>
      <c r="Z30"/>
      <c r="AA30"/>
      <c r="AB30"/>
      <c r="AC30"/>
      <c r="AD30"/>
      <c r="AE30"/>
    </row>
    <row r="31" spans="1:31" s="12" customFormat="1" ht="35" customHeight="1" thickTop="1" thickBot="1" x14ac:dyDescent="0.7">
      <c r="A31" s="18">
        <v>21</v>
      </c>
      <c r="B31" s="20"/>
      <c r="C31" s="20"/>
      <c r="D31" s="20"/>
      <c r="E31" s="90"/>
      <c r="F31" s="21"/>
      <c r="G31" s="21"/>
      <c r="H31" s="21"/>
      <c r="I31" s="22"/>
      <c r="J31" s="60"/>
      <c r="K31" s="61" t="str">
        <f t="shared" si="0"/>
        <v/>
      </c>
      <c r="L31" s="22"/>
      <c r="M31" s="59"/>
      <c r="N31" s="59"/>
      <c r="O31" s="59"/>
      <c r="P31" s="59"/>
      <c r="Q31" s="59"/>
      <c r="R31" s="59"/>
      <c r="S31" s="25"/>
      <c r="T31" s="48" t="str">
        <f t="shared" si="1"/>
        <v xml:space="preserve"> </v>
      </c>
      <c r="U31" s="91" t="str">
        <f t="shared" si="2"/>
        <v xml:space="preserve"> </v>
      </c>
      <c r="V31" s="91" t="str">
        <f t="shared" si="3"/>
        <v/>
      </c>
      <c r="W31" s="68" t="str">
        <f t="shared" si="4"/>
        <v/>
      </c>
      <c r="X31" s="84" t="str">
        <f t="shared" si="5"/>
        <v/>
      </c>
      <c r="Y31"/>
      <c r="Z31"/>
      <c r="AA31"/>
      <c r="AB31"/>
      <c r="AC31"/>
      <c r="AD31"/>
      <c r="AE31"/>
    </row>
    <row r="32" spans="1:31" s="12" customFormat="1" ht="35" customHeight="1" thickTop="1" thickBot="1" x14ac:dyDescent="0.7">
      <c r="A32" s="18">
        <v>22</v>
      </c>
      <c r="B32" s="20"/>
      <c r="C32" s="20"/>
      <c r="D32" s="20"/>
      <c r="E32" s="90"/>
      <c r="F32" s="21"/>
      <c r="G32" s="21"/>
      <c r="H32" s="21"/>
      <c r="I32" s="22"/>
      <c r="J32" s="23"/>
      <c r="K32" s="61" t="str">
        <f t="shared" si="0"/>
        <v/>
      </c>
      <c r="L32" s="22"/>
      <c r="M32" s="59"/>
      <c r="N32" s="59"/>
      <c r="O32" s="59"/>
      <c r="P32" s="59"/>
      <c r="Q32" s="59"/>
      <c r="R32" s="59"/>
      <c r="S32" s="25"/>
      <c r="T32" s="48" t="str">
        <f t="shared" si="1"/>
        <v xml:space="preserve"> </v>
      </c>
      <c r="U32" s="91" t="str">
        <f t="shared" si="2"/>
        <v xml:space="preserve"> </v>
      </c>
      <c r="V32" s="91" t="str">
        <f t="shared" si="3"/>
        <v/>
      </c>
      <c r="W32" s="68" t="str">
        <f t="shared" si="4"/>
        <v/>
      </c>
      <c r="X32" s="84" t="str">
        <f t="shared" si="5"/>
        <v/>
      </c>
      <c r="Y32"/>
      <c r="Z32"/>
      <c r="AA32"/>
      <c r="AB32"/>
      <c r="AC32"/>
      <c r="AD32"/>
      <c r="AE32"/>
    </row>
    <row r="33" spans="1:31" s="12" customFormat="1" ht="35" customHeight="1" thickTop="1" thickBot="1" x14ac:dyDescent="0.7">
      <c r="A33" s="18">
        <v>23</v>
      </c>
      <c r="B33" s="20"/>
      <c r="C33" s="20"/>
      <c r="D33" s="20"/>
      <c r="E33" s="90"/>
      <c r="F33" s="21"/>
      <c r="G33" s="21"/>
      <c r="H33" s="21"/>
      <c r="I33" s="22"/>
      <c r="J33" s="23"/>
      <c r="K33" s="61" t="str">
        <f t="shared" si="0"/>
        <v/>
      </c>
      <c r="L33" s="22"/>
      <c r="M33" s="59"/>
      <c r="N33" s="59"/>
      <c r="O33" s="59"/>
      <c r="P33" s="59"/>
      <c r="Q33" s="59"/>
      <c r="R33" s="59"/>
      <c r="S33" s="25"/>
      <c r="T33" s="48" t="str">
        <f t="shared" si="1"/>
        <v xml:space="preserve"> </v>
      </c>
      <c r="U33" s="91" t="str">
        <f t="shared" si="2"/>
        <v xml:space="preserve"> </v>
      </c>
      <c r="V33" s="91" t="str">
        <f t="shared" si="3"/>
        <v/>
      </c>
      <c r="W33" s="68" t="str">
        <f t="shared" si="4"/>
        <v/>
      </c>
      <c r="X33" s="84" t="str">
        <f t="shared" si="5"/>
        <v/>
      </c>
      <c r="Y33"/>
      <c r="Z33"/>
      <c r="AA33"/>
      <c r="AB33"/>
      <c r="AC33"/>
      <c r="AD33"/>
      <c r="AE33"/>
    </row>
    <row r="34" spans="1:31" s="12" customFormat="1" ht="35" customHeight="1" thickTop="1" thickBot="1" x14ac:dyDescent="0.7">
      <c r="A34" s="18">
        <v>24</v>
      </c>
      <c r="B34" s="20"/>
      <c r="C34" s="20"/>
      <c r="D34" s="20"/>
      <c r="E34" s="90"/>
      <c r="F34" s="21"/>
      <c r="G34" s="21"/>
      <c r="H34" s="21"/>
      <c r="I34" s="22"/>
      <c r="J34" s="23"/>
      <c r="K34" s="61" t="str">
        <f t="shared" si="0"/>
        <v/>
      </c>
      <c r="L34" s="22"/>
      <c r="M34" s="59"/>
      <c r="N34" s="59"/>
      <c r="O34" s="59"/>
      <c r="P34" s="59"/>
      <c r="Q34" s="59"/>
      <c r="R34" s="59"/>
      <c r="S34" s="25"/>
      <c r="T34" s="48" t="str">
        <f t="shared" si="1"/>
        <v xml:space="preserve"> </v>
      </c>
      <c r="U34" s="91" t="str">
        <f t="shared" si="2"/>
        <v xml:space="preserve"> </v>
      </c>
      <c r="V34" s="91" t="str">
        <f t="shared" si="3"/>
        <v/>
      </c>
      <c r="W34" s="68" t="str">
        <f t="shared" si="4"/>
        <v/>
      </c>
      <c r="X34" s="84" t="str">
        <f t="shared" si="5"/>
        <v/>
      </c>
      <c r="Y34"/>
      <c r="Z34"/>
      <c r="AA34"/>
      <c r="AB34"/>
      <c r="AC34"/>
      <c r="AD34"/>
      <c r="AE34"/>
    </row>
    <row r="35" spans="1:31" s="12" customFormat="1" ht="35" customHeight="1" thickTop="1" thickBot="1" x14ac:dyDescent="0.7">
      <c r="A35" s="18">
        <v>25</v>
      </c>
      <c r="B35" s="20"/>
      <c r="C35" s="20"/>
      <c r="D35" s="20"/>
      <c r="E35" s="90"/>
      <c r="F35" s="21"/>
      <c r="G35" s="21"/>
      <c r="H35" s="21"/>
      <c r="I35" s="22"/>
      <c r="J35" s="23"/>
      <c r="K35" s="61" t="str">
        <f t="shared" si="0"/>
        <v/>
      </c>
      <c r="L35" s="22"/>
      <c r="M35" s="59"/>
      <c r="N35" s="59"/>
      <c r="O35" s="59"/>
      <c r="P35" s="59"/>
      <c r="Q35" s="59"/>
      <c r="R35" s="59"/>
      <c r="S35" s="25"/>
      <c r="T35" s="48" t="str">
        <f t="shared" si="1"/>
        <v xml:space="preserve"> </v>
      </c>
      <c r="U35" s="91" t="str">
        <f t="shared" si="2"/>
        <v xml:space="preserve"> </v>
      </c>
      <c r="V35" s="91" t="str">
        <f t="shared" si="3"/>
        <v/>
      </c>
      <c r="W35" s="68" t="str">
        <f t="shared" si="4"/>
        <v/>
      </c>
      <c r="X35" s="84" t="str">
        <f t="shared" si="5"/>
        <v/>
      </c>
      <c r="Y35"/>
      <c r="Z35"/>
      <c r="AA35"/>
      <c r="AB35"/>
      <c r="AC35"/>
      <c r="AD35"/>
      <c r="AE35"/>
    </row>
    <row r="36" spans="1:31" s="12" customFormat="1" ht="35" customHeight="1" thickTop="1" thickBot="1" x14ac:dyDescent="0.7">
      <c r="A36" s="18">
        <v>26</v>
      </c>
      <c r="B36" s="20"/>
      <c r="C36" s="20"/>
      <c r="D36" s="20"/>
      <c r="E36" s="90"/>
      <c r="F36" s="21"/>
      <c r="G36" s="21"/>
      <c r="H36" s="21"/>
      <c r="I36" s="22"/>
      <c r="J36" s="23"/>
      <c r="K36" s="61" t="str">
        <f t="shared" si="0"/>
        <v/>
      </c>
      <c r="L36" s="22"/>
      <c r="M36" s="59"/>
      <c r="N36" s="59"/>
      <c r="O36" s="59"/>
      <c r="P36" s="59"/>
      <c r="Q36" s="59"/>
      <c r="R36" s="59"/>
      <c r="S36" s="25"/>
      <c r="T36" s="48" t="str">
        <f t="shared" si="1"/>
        <v xml:space="preserve"> </v>
      </c>
      <c r="U36" s="91" t="str">
        <f t="shared" si="2"/>
        <v xml:space="preserve"> </v>
      </c>
      <c r="V36" s="91" t="str">
        <f t="shared" si="3"/>
        <v/>
      </c>
      <c r="W36" s="68" t="str">
        <f t="shared" si="4"/>
        <v/>
      </c>
      <c r="X36" s="84" t="str">
        <f t="shared" si="5"/>
        <v/>
      </c>
      <c r="Y36"/>
      <c r="Z36"/>
      <c r="AA36"/>
      <c r="AB36"/>
      <c r="AC36"/>
      <c r="AD36"/>
      <c r="AE36"/>
    </row>
    <row r="37" spans="1:31" s="12" customFormat="1" ht="35" customHeight="1" thickTop="1" thickBot="1" x14ac:dyDescent="0.7">
      <c r="A37" s="18">
        <v>27</v>
      </c>
      <c r="B37" s="20"/>
      <c r="C37" s="20"/>
      <c r="D37" s="20"/>
      <c r="E37" s="90"/>
      <c r="F37" s="21"/>
      <c r="G37" s="21"/>
      <c r="H37" s="21"/>
      <c r="I37" s="22"/>
      <c r="J37" s="23"/>
      <c r="K37" s="61" t="str">
        <f t="shared" si="0"/>
        <v/>
      </c>
      <c r="L37" s="22"/>
      <c r="M37" s="59"/>
      <c r="N37" s="59"/>
      <c r="O37" s="59"/>
      <c r="P37" s="59"/>
      <c r="Q37" s="59"/>
      <c r="R37" s="59"/>
      <c r="S37" s="25"/>
      <c r="T37" s="48" t="str">
        <f t="shared" si="1"/>
        <v xml:space="preserve"> </v>
      </c>
      <c r="U37" s="91" t="str">
        <f t="shared" si="2"/>
        <v xml:space="preserve"> </v>
      </c>
      <c r="V37" s="91" t="str">
        <f t="shared" si="3"/>
        <v/>
      </c>
      <c r="W37" s="68" t="str">
        <f t="shared" si="4"/>
        <v/>
      </c>
      <c r="X37" s="84" t="str">
        <f t="shared" si="5"/>
        <v/>
      </c>
      <c r="Y37"/>
      <c r="Z37"/>
      <c r="AA37"/>
      <c r="AB37"/>
      <c r="AC37"/>
      <c r="AD37"/>
      <c r="AE37"/>
    </row>
    <row r="38" spans="1:31" s="12" customFormat="1" ht="35" customHeight="1" thickTop="1" thickBot="1" x14ac:dyDescent="0.7">
      <c r="A38" s="18">
        <v>28</v>
      </c>
      <c r="B38" s="53"/>
      <c r="C38" s="53"/>
      <c r="D38" s="57"/>
      <c r="E38" s="90"/>
      <c r="F38" s="58"/>
      <c r="G38" s="58"/>
      <c r="H38" s="58"/>
      <c r="I38" s="59"/>
      <c r="J38" s="23"/>
      <c r="K38" s="61" t="str">
        <f t="shared" si="0"/>
        <v/>
      </c>
      <c r="L38" s="59"/>
      <c r="M38" s="59"/>
      <c r="N38" s="59"/>
      <c r="O38" s="59"/>
      <c r="P38" s="59"/>
      <c r="Q38" s="59"/>
      <c r="R38" s="59"/>
      <c r="S38" s="25"/>
      <c r="T38" s="48" t="str">
        <f t="shared" si="1"/>
        <v xml:space="preserve"> </v>
      </c>
      <c r="U38" s="91" t="str">
        <f t="shared" si="2"/>
        <v xml:space="preserve"> </v>
      </c>
      <c r="V38" s="91" t="str">
        <f t="shared" si="3"/>
        <v/>
      </c>
      <c r="W38" s="68" t="str">
        <f t="shared" si="4"/>
        <v/>
      </c>
      <c r="X38" s="84" t="str">
        <f t="shared" si="5"/>
        <v/>
      </c>
      <c r="Y38"/>
      <c r="Z38"/>
      <c r="AA38"/>
      <c r="AB38"/>
      <c r="AC38"/>
      <c r="AD38"/>
      <c r="AE38"/>
    </row>
    <row r="39" spans="1:31" s="12" customFormat="1" ht="35" customHeight="1" thickTop="1" thickBot="1" x14ac:dyDescent="0.7">
      <c r="A39" s="18">
        <v>29</v>
      </c>
      <c r="B39" s="20"/>
      <c r="C39" s="20"/>
      <c r="D39" s="20"/>
      <c r="E39" s="90"/>
      <c r="F39" s="21"/>
      <c r="G39" s="21"/>
      <c r="H39" s="21"/>
      <c r="I39" s="22"/>
      <c r="J39" s="23"/>
      <c r="K39" s="61" t="str">
        <f t="shared" si="0"/>
        <v/>
      </c>
      <c r="L39" s="22"/>
      <c r="M39" s="59"/>
      <c r="N39" s="59"/>
      <c r="O39" s="59"/>
      <c r="P39" s="59"/>
      <c r="Q39" s="59"/>
      <c r="R39" s="59"/>
      <c r="S39" s="25"/>
      <c r="T39" s="48" t="str">
        <f t="shared" si="1"/>
        <v xml:space="preserve"> </v>
      </c>
      <c r="U39" s="91" t="str">
        <f t="shared" si="2"/>
        <v xml:space="preserve"> </v>
      </c>
      <c r="V39" s="91" t="str">
        <f t="shared" si="3"/>
        <v/>
      </c>
      <c r="W39" s="68" t="str">
        <f t="shared" si="4"/>
        <v/>
      </c>
      <c r="X39" s="84" t="str">
        <f t="shared" si="5"/>
        <v/>
      </c>
      <c r="Y39"/>
      <c r="Z39"/>
      <c r="AA39"/>
      <c r="AB39"/>
      <c r="AC39"/>
      <c r="AD39"/>
      <c r="AE39"/>
    </row>
    <row r="40" spans="1:31" s="12" customFormat="1" ht="35" customHeight="1" thickTop="1" thickBot="1" x14ac:dyDescent="0.7">
      <c r="A40" s="18">
        <v>30</v>
      </c>
      <c r="B40" s="20"/>
      <c r="C40" s="20"/>
      <c r="D40" s="20"/>
      <c r="E40" s="90"/>
      <c r="F40" s="21"/>
      <c r="G40" s="21"/>
      <c r="H40" s="21"/>
      <c r="I40" s="22"/>
      <c r="J40" s="23"/>
      <c r="K40" s="61" t="str">
        <f t="shared" si="0"/>
        <v/>
      </c>
      <c r="L40" s="22"/>
      <c r="M40" s="59"/>
      <c r="N40" s="59"/>
      <c r="O40" s="59"/>
      <c r="P40" s="59"/>
      <c r="Q40" s="59"/>
      <c r="R40" s="59"/>
      <c r="S40" s="25"/>
      <c r="T40" s="48" t="str">
        <f t="shared" si="1"/>
        <v xml:space="preserve"> </v>
      </c>
      <c r="U40" s="91" t="str">
        <f t="shared" si="2"/>
        <v xml:space="preserve"> </v>
      </c>
      <c r="V40" s="91" t="str">
        <f t="shared" si="3"/>
        <v/>
      </c>
      <c r="W40" s="68" t="str">
        <f t="shared" si="4"/>
        <v/>
      </c>
      <c r="X40" s="84" t="str">
        <f t="shared" si="5"/>
        <v/>
      </c>
      <c r="Y40"/>
      <c r="Z40"/>
      <c r="AA40"/>
      <c r="AB40"/>
      <c r="AC40"/>
      <c r="AD40"/>
      <c r="AE40"/>
    </row>
    <row r="41" spans="1:31" s="12" customFormat="1" ht="35" customHeight="1" thickTop="1" thickBot="1" x14ac:dyDescent="0.7">
      <c r="A41" s="18">
        <v>31</v>
      </c>
      <c r="B41" s="20"/>
      <c r="C41" s="20"/>
      <c r="D41" s="20"/>
      <c r="E41" s="90"/>
      <c r="F41" s="21"/>
      <c r="G41" s="21"/>
      <c r="H41" s="21"/>
      <c r="I41" s="22"/>
      <c r="J41" s="60"/>
      <c r="K41" s="61" t="str">
        <f t="shared" si="0"/>
        <v/>
      </c>
      <c r="L41" s="22"/>
      <c r="M41" s="59"/>
      <c r="N41" s="59"/>
      <c r="O41" s="59"/>
      <c r="P41" s="59"/>
      <c r="Q41" s="59"/>
      <c r="R41" s="59"/>
      <c r="S41" s="25"/>
      <c r="T41" s="48" t="str">
        <f t="shared" si="1"/>
        <v xml:space="preserve"> </v>
      </c>
      <c r="U41" s="91" t="str">
        <f t="shared" si="2"/>
        <v xml:space="preserve"> </v>
      </c>
      <c r="V41" s="91" t="str">
        <f t="shared" si="3"/>
        <v/>
      </c>
      <c r="W41" s="68" t="str">
        <f t="shared" si="4"/>
        <v/>
      </c>
      <c r="X41" s="84" t="str">
        <f t="shared" si="5"/>
        <v/>
      </c>
      <c r="Y41"/>
      <c r="Z41"/>
      <c r="AA41"/>
      <c r="AB41"/>
      <c r="AC41"/>
      <c r="AD41"/>
      <c r="AE41"/>
    </row>
    <row r="42" spans="1:31" s="12" customFormat="1" ht="35" customHeight="1" thickTop="1" thickBot="1" x14ac:dyDescent="0.7">
      <c r="A42" s="18">
        <v>32</v>
      </c>
      <c r="B42" s="20"/>
      <c r="C42" s="20"/>
      <c r="D42" s="20"/>
      <c r="E42" s="90"/>
      <c r="F42" s="21"/>
      <c r="G42" s="21"/>
      <c r="H42" s="21"/>
      <c r="I42" s="22"/>
      <c r="J42" s="23"/>
      <c r="K42" s="61" t="str">
        <f t="shared" si="0"/>
        <v/>
      </c>
      <c r="L42" s="22"/>
      <c r="M42" s="59"/>
      <c r="N42" s="59"/>
      <c r="O42" s="59"/>
      <c r="P42" s="59"/>
      <c r="Q42" s="59"/>
      <c r="R42" s="59"/>
      <c r="S42" s="25"/>
      <c r="T42" s="48" t="str">
        <f t="shared" si="1"/>
        <v xml:space="preserve"> </v>
      </c>
      <c r="U42" s="91" t="str">
        <f t="shared" si="2"/>
        <v xml:space="preserve"> </v>
      </c>
      <c r="V42" s="91" t="str">
        <f t="shared" si="3"/>
        <v/>
      </c>
      <c r="W42" s="68" t="str">
        <f t="shared" si="4"/>
        <v/>
      </c>
      <c r="X42" s="84" t="str">
        <f t="shared" si="5"/>
        <v/>
      </c>
      <c r="Y42"/>
      <c r="Z42"/>
      <c r="AA42"/>
      <c r="AB42"/>
      <c r="AC42"/>
      <c r="AD42"/>
      <c r="AE42"/>
    </row>
    <row r="43" spans="1:31" s="12" customFormat="1" ht="35" customHeight="1" thickTop="1" thickBot="1" x14ac:dyDescent="0.7">
      <c r="A43" s="18">
        <v>33</v>
      </c>
      <c r="B43" s="20"/>
      <c r="C43" s="20"/>
      <c r="D43" s="20"/>
      <c r="E43" s="90"/>
      <c r="F43" s="21"/>
      <c r="G43" s="21"/>
      <c r="H43" s="21"/>
      <c r="I43" s="22"/>
      <c r="J43" s="23"/>
      <c r="K43" s="61" t="str">
        <f t="shared" si="0"/>
        <v/>
      </c>
      <c r="L43" s="22"/>
      <c r="M43" s="59"/>
      <c r="N43" s="59"/>
      <c r="O43" s="59"/>
      <c r="P43" s="59"/>
      <c r="Q43" s="59"/>
      <c r="R43" s="59"/>
      <c r="S43" s="25"/>
      <c r="T43" s="48" t="str">
        <f t="shared" si="1"/>
        <v xml:space="preserve"> </v>
      </c>
      <c r="U43" s="91" t="str">
        <f t="shared" si="2"/>
        <v xml:space="preserve"> </v>
      </c>
      <c r="V43" s="91" t="str">
        <f t="shared" si="3"/>
        <v/>
      </c>
      <c r="W43" s="68" t="str">
        <f t="shared" si="4"/>
        <v/>
      </c>
      <c r="X43" s="84" t="str">
        <f t="shared" si="5"/>
        <v/>
      </c>
      <c r="Y43"/>
      <c r="Z43"/>
      <c r="AA43"/>
      <c r="AB43"/>
      <c r="AC43"/>
      <c r="AD43"/>
      <c r="AE43"/>
    </row>
    <row r="44" spans="1:31" s="12" customFormat="1" ht="35" customHeight="1" thickTop="1" thickBot="1" x14ac:dyDescent="0.7">
      <c r="A44" s="18">
        <v>34</v>
      </c>
      <c r="B44" s="20"/>
      <c r="C44" s="20"/>
      <c r="D44" s="20"/>
      <c r="E44" s="90"/>
      <c r="F44" s="21"/>
      <c r="G44" s="21"/>
      <c r="H44" s="21"/>
      <c r="I44" s="22"/>
      <c r="J44" s="23"/>
      <c r="K44" s="61" t="str">
        <f t="shared" si="0"/>
        <v/>
      </c>
      <c r="L44" s="22"/>
      <c r="M44" s="59"/>
      <c r="N44" s="59"/>
      <c r="O44" s="59"/>
      <c r="P44" s="59"/>
      <c r="Q44" s="59"/>
      <c r="R44" s="59"/>
      <c r="S44" s="25"/>
      <c r="T44" s="48" t="str">
        <f t="shared" si="1"/>
        <v xml:space="preserve"> </v>
      </c>
      <c r="U44" s="91" t="str">
        <f t="shared" si="2"/>
        <v xml:space="preserve"> </v>
      </c>
      <c r="V44" s="91" t="str">
        <f t="shared" si="3"/>
        <v/>
      </c>
      <c r="W44" s="68" t="str">
        <f t="shared" si="4"/>
        <v/>
      </c>
      <c r="X44" s="84" t="str">
        <f t="shared" si="5"/>
        <v/>
      </c>
      <c r="Y44"/>
      <c r="Z44"/>
      <c r="AA44"/>
      <c r="AB44"/>
      <c r="AC44"/>
      <c r="AD44"/>
      <c r="AE44"/>
    </row>
    <row r="45" spans="1:31" s="12" customFormat="1" ht="35" customHeight="1" thickTop="1" thickBot="1" x14ac:dyDescent="0.7">
      <c r="A45" s="18">
        <v>35</v>
      </c>
      <c r="B45" s="20"/>
      <c r="C45" s="20"/>
      <c r="D45" s="20"/>
      <c r="E45" s="90"/>
      <c r="F45" s="21"/>
      <c r="G45" s="21"/>
      <c r="H45" s="21"/>
      <c r="I45" s="22"/>
      <c r="J45" s="23"/>
      <c r="K45" s="61" t="str">
        <f t="shared" si="0"/>
        <v/>
      </c>
      <c r="L45" s="22"/>
      <c r="M45" s="59"/>
      <c r="N45" s="59"/>
      <c r="O45" s="59"/>
      <c r="P45" s="59"/>
      <c r="Q45" s="59"/>
      <c r="R45" s="59"/>
      <c r="S45" s="25"/>
      <c r="T45" s="48" t="str">
        <f t="shared" si="1"/>
        <v xml:space="preserve"> </v>
      </c>
      <c r="U45" s="91" t="str">
        <f t="shared" si="2"/>
        <v xml:space="preserve"> </v>
      </c>
      <c r="V45" s="91" t="str">
        <f t="shared" si="3"/>
        <v/>
      </c>
      <c r="W45" s="68" t="str">
        <f t="shared" si="4"/>
        <v/>
      </c>
      <c r="X45" s="84" t="str">
        <f t="shared" si="5"/>
        <v/>
      </c>
      <c r="Y45"/>
      <c r="Z45"/>
      <c r="AA45"/>
      <c r="AB45"/>
      <c r="AC45"/>
      <c r="AD45"/>
      <c r="AE45"/>
    </row>
    <row r="46" spans="1:31" s="12" customFormat="1" ht="35" customHeight="1" thickTop="1" thickBot="1" x14ac:dyDescent="0.7">
      <c r="A46" s="18">
        <v>36</v>
      </c>
      <c r="B46" s="20"/>
      <c r="C46" s="20"/>
      <c r="D46" s="20"/>
      <c r="E46" s="90"/>
      <c r="F46" s="21"/>
      <c r="G46" s="21"/>
      <c r="H46" s="21"/>
      <c r="I46" s="22"/>
      <c r="J46" s="23"/>
      <c r="K46" s="61" t="str">
        <f t="shared" si="0"/>
        <v/>
      </c>
      <c r="L46" s="22"/>
      <c r="M46" s="59"/>
      <c r="N46" s="59"/>
      <c r="O46" s="59"/>
      <c r="P46" s="59"/>
      <c r="Q46" s="59"/>
      <c r="R46" s="59"/>
      <c r="S46" s="25"/>
      <c r="T46" s="48" t="str">
        <f t="shared" si="1"/>
        <v xml:space="preserve"> </v>
      </c>
      <c r="U46" s="91" t="str">
        <f t="shared" si="2"/>
        <v xml:space="preserve"> </v>
      </c>
      <c r="V46" s="91" t="str">
        <f t="shared" si="3"/>
        <v/>
      </c>
      <c r="W46" s="68" t="str">
        <f t="shared" si="4"/>
        <v/>
      </c>
      <c r="X46" s="84" t="str">
        <f t="shared" si="5"/>
        <v/>
      </c>
      <c r="Y46"/>
      <c r="Z46"/>
      <c r="AA46"/>
      <c r="AB46"/>
      <c r="AC46"/>
      <c r="AD46"/>
      <c r="AE46"/>
    </row>
    <row r="47" spans="1:31" s="12" customFormat="1" ht="35" customHeight="1" thickTop="1" thickBot="1" x14ac:dyDescent="0.7">
      <c r="A47" s="18">
        <v>37</v>
      </c>
      <c r="B47" s="20"/>
      <c r="C47" s="20"/>
      <c r="D47" s="20"/>
      <c r="E47" s="90"/>
      <c r="F47" s="21"/>
      <c r="G47" s="21"/>
      <c r="H47" s="21"/>
      <c r="I47" s="22"/>
      <c r="J47" s="23"/>
      <c r="K47" s="61" t="str">
        <f t="shared" si="0"/>
        <v/>
      </c>
      <c r="L47" s="22"/>
      <c r="M47" s="59"/>
      <c r="N47" s="59"/>
      <c r="O47" s="59"/>
      <c r="P47" s="59"/>
      <c r="Q47" s="59"/>
      <c r="R47" s="59"/>
      <c r="S47" s="25"/>
      <c r="T47" s="48" t="str">
        <f t="shared" si="1"/>
        <v xml:space="preserve"> </v>
      </c>
      <c r="U47" s="91" t="str">
        <f t="shared" si="2"/>
        <v xml:space="preserve"> </v>
      </c>
      <c r="V47" s="91" t="str">
        <f t="shared" si="3"/>
        <v/>
      </c>
      <c r="W47" s="68" t="str">
        <f t="shared" si="4"/>
        <v/>
      </c>
      <c r="X47" s="84" t="str">
        <f t="shared" si="5"/>
        <v/>
      </c>
      <c r="Y47"/>
      <c r="Z47"/>
      <c r="AA47"/>
      <c r="AB47"/>
      <c r="AC47"/>
      <c r="AD47"/>
      <c r="AE47"/>
    </row>
    <row r="48" spans="1:31" s="12" customFormat="1" ht="35" customHeight="1" thickTop="1" thickBot="1" x14ac:dyDescent="0.7">
      <c r="A48" s="18">
        <v>38</v>
      </c>
      <c r="B48" s="20"/>
      <c r="C48" s="20"/>
      <c r="D48" s="20"/>
      <c r="E48" s="90"/>
      <c r="F48" s="21"/>
      <c r="G48" s="21"/>
      <c r="H48" s="21"/>
      <c r="I48" s="22"/>
      <c r="J48" s="23"/>
      <c r="K48" s="61" t="str">
        <f t="shared" si="0"/>
        <v/>
      </c>
      <c r="L48" s="22"/>
      <c r="M48" s="59"/>
      <c r="N48" s="59"/>
      <c r="O48" s="59"/>
      <c r="P48" s="59"/>
      <c r="Q48" s="59"/>
      <c r="R48" s="59"/>
      <c r="S48" s="25"/>
      <c r="T48" s="48" t="str">
        <f t="shared" si="1"/>
        <v xml:space="preserve"> </v>
      </c>
      <c r="U48" s="91" t="str">
        <f t="shared" si="2"/>
        <v xml:space="preserve"> </v>
      </c>
      <c r="V48" s="91" t="str">
        <f t="shared" si="3"/>
        <v/>
      </c>
      <c r="W48" s="68" t="str">
        <f t="shared" si="4"/>
        <v/>
      </c>
      <c r="X48" s="84" t="str">
        <f t="shared" si="5"/>
        <v/>
      </c>
      <c r="Y48"/>
      <c r="Z48"/>
      <c r="AA48"/>
      <c r="AB48"/>
      <c r="AC48"/>
      <c r="AD48"/>
      <c r="AE48"/>
    </row>
    <row r="49" spans="1:31" s="12" customFormat="1" ht="35" customHeight="1" thickTop="1" thickBot="1" x14ac:dyDescent="0.7">
      <c r="A49" s="18">
        <v>39</v>
      </c>
      <c r="B49" s="20"/>
      <c r="C49" s="20"/>
      <c r="D49" s="20"/>
      <c r="E49" s="90"/>
      <c r="F49" s="21"/>
      <c r="G49" s="21"/>
      <c r="H49" s="21"/>
      <c r="I49" s="22"/>
      <c r="J49" s="23"/>
      <c r="K49" s="61" t="str">
        <f t="shared" si="0"/>
        <v/>
      </c>
      <c r="L49" s="22"/>
      <c r="M49" s="59"/>
      <c r="N49" s="59"/>
      <c r="O49" s="59"/>
      <c r="P49" s="59"/>
      <c r="Q49" s="59"/>
      <c r="R49" s="59"/>
      <c r="S49" s="25"/>
      <c r="T49" s="48" t="str">
        <f t="shared" si="1"/>
        <v xml:space="preserve"> </v>
      </c>
      <c r="U49" s="91" t="str">
        <f t="shared" si="2"/>
        <v xml:space="preserve"> </v>
      </c>
      <c r="V49" s="91" t="str">
        <f t="shared" si="3"/>
        <v/>
      </c>
      <c r="W49" s="68" t="str">
        <f t="shared" si="4"/>
        <v/>
      </c>
      <c r="X49" s="84" t="str">
        <f t="shared" si="5"/>
        <v/>
      </c>
      <c r="Y49"/>
      <c r="Z49"/>
      <c r="AA49"/>
      <c r="AB49"/>
      <c r="AC49"/>
      <c r="AD49"/>
      <c r="AE49"/>
    </row>
    <row r="50" spans="1:31" s="12" customFormat="1" ht="35" customHeight="1" thickTop="1" thickBot="1" x14ac:dyDescent="0.7">
      <c r="A50" s="19">
        <v>40</v>
      </c>
      <c r="B50" s="20"/>
      <c r="C50" s="20"/>
      <c r="D50" s="20"/>
      <c r="E50" s="90"/>
      <c r="F50" s="21"/>
      <c r="G50" s="21"/>
      <c r="H50" s="21"/>
      <c r="I50" s="22"/>
      <c r="J50" s="23"/>
      <c r="K50" s="61" t="str">
        <f t="shared" si="0"/>
        <v/>
      </c>
      <c r="L50" s="24"/>
      <c r="M50" s="59"/>
      <c r="N50" s="59"/>
      <c r="O50" s="59"/>
      <c r="P50" s="59"/>
      <c r="Q50" s="59"/>
      <c r="R50" s="59"/>
      <c r="S50" s="26"/>
      <c r="T50" s="49" t="str">
        <f t="shared" si="1"/>
        <v xml:space="preserve"> </v>
      </c>
      <c r="U50" s="91" t="str">
        <f t="shared" si="2"/>
        <v xml:space="preserve"> </v>
      </c>
      <c r="V50" s="91" t="str">
        <f t="shared" si="3"/>
        <v/>
      </c>
      <c r="W50" s="68" t="str">
        <f t="shared" si="4"/>
        <v/>
      </c>
      <c r="X50" s="84" t="str">
        <f t="shared" si="5"/>
        <v/>
      </c>
      <c r="Y50"/>
      <c r="Z50"/>
      <c r="AA50"/>
      <c r="AB50"/>
      <c r="AC50"/>
      <c r="AD50"/>
      <c r="AE50"/>
    </row>
    <row r="51" spans="1:31" s="12" customFormat="1" ht="35.25" customHeight="1" thickTop="1" x14ac:dyDescent="0.5">
      <c r="A51" s="125"/>
      <c r="B51" s="27"/>
      <c r="C51" s="27"/>
      <c r="D51" s="28"/>
      <c r="E51" s="27"/>
      <c r="F51" s="29"/>
      <c r="G51" s="29"/>
      <c r="H51" s="29"/>
      <c r="I51" s="28"/>
      <c r="J51" s="28"/>
      <c r="K51" s="28"/>
      <c r="L51" s="30"/>
      <c r="M51" s="28"/>
      <c r="N51" s="28"/>
      <c r="O51" s="27"/>
      <c r="P51" s="27"/>
      <c r="Q51" s="27"/>
      <c r="R51" s="27"/>
      <c r="S51" s="28"/>
      <c r="T51" s="85"/>
      <c r="U51" s="126"/>
      <c r="V51" s="126"/>
      <c r="W51" s="27"/>
      <c r="X51" s="86"/>
      <c r="Y51"/>
      <c r="Z51"/>
      <c r="AA51"/>
      <c r="AB51"/>
      <c r="AC51"/>
      <c r="AD51"/>
      <c r="AE51"/>
    </row>
    <row r="52" spans="1:31" s="12" customFormat="1" ht="15" customHeight="1" x14ac:dyDescent="0.5">
      <c r="A52" s="125"/>
      <c r="B52" s="27"/>
      <c r="C52" s="27"/>
      <c r="D52" s="28"/>
      <c r="E52" s="27"/>
      <c r="F52" s="29"/>
      <c r="G52" s="29"/>
      <c r="H52" s="29"/>
      <c r="I52" s="28"/>
      <c r="J52" s="28"/>
      <c r="K52" s="28"/>
      <c r="L52" s="30"/>
      <c r="M52" s="28"/>
      <c r="N52" s="28"/>
      <c r="O52" s="27"/>
      <c r="P52" s="27"/>
      <c r="Q52" s="27"/>
      <c r="R52" s="27"/>
      <c r="S52" s="28"/>
      <c r="T52" s="85"/>
      <c r="U52" s="126"/>
      <c r="V52" s="126"/>
      <c r="W52" s="27"/>
      <c r="X52" s="86"/>
      <c r="Y52"/>
      <c r="Z52"/>
      <c r="AA52"/>
      <c r="AB52"/>
      <c r="AC52"/>
      <c r="AD52"/>
      <c r="AE52"/>
    </row>
    <row r="53" spans="1:31" s="12" customFormat="1" ht="15" customHeight="1" x14ac:dyDescent="0.5">
      <c r="A53" s="125"/>
      <c r="B53" s="27"/>
      <c r="C53" s="27"/>
      <c r="D53" s="28"/>
      <c r="E53" s="27"/>
      <c r="F53" s="29"/>
      <c r="G53" s="29"/>
      <c r="H53" s="29"/>
      <c r="I53" s="28"/>
      <c r="J53" s="28"/>
      <c r="K53" s="28"/>
      <c r="L53" s="30"/>
      <c r="M53" s="28"/>
      <c r="N53" s="28"/>
      <c r="O53" s="27"/>
      <c r="P53" s="27"/>
      <c r="Q53" s="27"/>
      <c r="R53" s="27"/>
      <c r="S53" s="127"/>
      <c r="T53" s="85"/>
      <c r="U53" s="126"/>
      <c r="V53" s="126"/>
      <c r="W53" s="27"/>
      <c r="X53" s="86"/>
      <c r="Y53"/>
      <c r="Z53"/>
      <c r="AA53"/>
      <c r="AB53"/>
      <c r="AC53"/>
      <c r="AD53"/>
      <c r="AE53"/>
    </row>
    <row r="54" spans="1:31" s="12" customFormat="1" ht="12" customHeight="1" x14ac:dyDescent="0.5">
      <c r="A54" s="125"/>
      <c r="B54" s="27"/>
      <c r="C54" s="27"/>
      <c r="D54" s="31"/>
      <c r="E54" s="32"/>
      <c r="F54" s="32"/>
      <c r="G54" s="32"/>
      <c r="H54" s="32"/>
      <c r="I54" s="28"/>
      <c r="J54" s="163" t="s">
        <v>19</v>
      </c>
      <c r="K54" s="164"/>
      <c r="L54" s="30"/>
      <c r="M54" s="28"/>
      <c r="N54" s="128"/>
      <c r="O54" s="129"/>
      <c r="P54" s="129"/>
      <c r="Q54" s="129"/>
      <c r="R54" s="129"/>
      <c r="S54" s="28"/>
      <c r="T54" s="85"/>
      <c r="U54" s="126"/>
      <c r="V54" s="126"/>
      <c r="W54" s="27"/>
      <c r="X54" s="86"/>
      <c r="Y54"/>
      <c r="Z54"/>
      <c r="AA54"/>
      <c r="AB54"/>
      <c r="AC54"/>
      <c r="AD54"/>
      <c r="AE54"/>
    </row>
    <row r="55" spans="1:31" s="12" customFormat="1" ht="12" customHeight="1" x14ac:dyDescent="0.5">
      <c r="A55" s="130"/>
      <c r="B55" s="39"/>
      <c r="C55" s="27"/>
      <c r="D55" s="27"/>
      <c r="E55" s="27"/>
      <c r="F55" s="29"/>
      <c r="G55" s="29"/>
      <c r="H55" s="29"/>
      <c r="I55" s="27"/>
      <c r="J55" s="27"/>
      <c r="K55" s="27"/>
      <c r="L55" s="30"/>
      <c r="M55" s="127"/>
      <c r="N55" s="127"/>
      <c r="O55" s="39"/>
      <c r="P55" s="39"/>
      <c r="Q55" s="39"/>
      <c r="R55" s="39"/>
      <c r="S55" s="127"/>
      <c r="T55" s="85"/>
      <c r="U55" s="126"/>
      <c r="V55" s="126"/>
      <c r="W55" s="27"/>
      <c r="X55" s="86"/>
      <c r="Y55"/>
      <c r="Z55"/>
      <c r="AA55"/>
      <c r="AB55"/>
      <c r="AC55"/>
      <c r="AD55"/>
      <c r="AE55"/>
    </row>
    <row r="56" spans="1:31" s="12" customFormat="1" ht="55.95" customHeight="1" x14ac:dyDescent="0.5">
      <c r="A56" s="125"/>
      <c r="B56" s="27"/>
      <c r="C56" s="148" t="s">
        <v>20</v>
      </c>
      <c r="D56" s="148"/>
      <c r="E56" s="165" t="s">
        <v>361</v>
      </c>
      <c r="F56" s="165"/>
      <c r="G56" s="165"/>
      <c r="H56" s="165"/>
      <c r="I56" s="165"/>
      <c r="J56" s="33" t="s">
        <v>362</v>
      </c>
      <c r="K56" s="158" t="s">
        <v>21</v>
      </c>
      <c r="L56" s="159"/>
      <c r="M56" s="128"/>
      <c r="N56" s="128"/>
      <c r="O56" s="129"/>
      <c r="P56" s="129"/>
      <c r="Q56" s="129"/>
      <c r="R56" s="129"/>
      <c r="S56" s="128"/>
      <c r="T56" s="85"/>
      <c r="U56" s="126"/>
      <c r="V56" s="126"/>
      <c r="W56" s="27"/>
      <c r="X56" s="86"/>
      <c r="Y56"/>
      <c r="Z56"/>
      <c r="AA56"/>
      <c r="AB56"/>
      <c r="AC56"/>
      <c r="AD56"/>
      <c r="AE56"/>
    </row>
    <row r="57" spans="1:31" s="12" customFormat="1" ht="46.5" customHeight="1" x14ac:dyDescent="0.5">
      <c r="A57" s="125"/>
      <c r="B57" s="27"/>
      <c r="C57" s="149" t="s">
        <v>22</v>
      </c>
      <c r="D57" s="149"/>
      <c r="E57" s="34" t="s">
        <v>359</v>
      </c>
      <c r="F57" s="154">
        <v>80</v>
      </c>
      <c r="G57" s="154"/>
      <c r="H57" s="154"/>
      <c r="I57" s="154"/>
      <c r="J57" s="35">
        <f>IF(O7="X",1,0)</f>
        <v>0</v>
      </c>
      <c r="K57" s="36">
        <f>F57*J57</f>
        <v>0</v>
      </c>
      <c r="L57" s="37"/>
      <c r="M57" s="28"/>
      <c r="N57" s="28"/>
      <c r="O57" s="27"/>
      <c r="P57" s="27"/>
      <c r="Q57" s="27"/>
      <c r="R57" s="27"/>
      <c r="S57" s="28"/>
      <c r="T57" s="85"/>
      <c r="U57" s="126"/>
      <c r="V57" s="126"/>
      <c r="W57" s="27"/>
      <c r="X57" s="86"/>
      <c r="Y57"/>
      <c r="Z57"/>
      <c r="AA57"/>
      <c r="AB57"/>
      <c r="AC57"/>
      <c r="AD57"/>
      <c r="AE57"/>
    </row>
    <row r="58" spans="1:31" s="12" customFormat="1" ht="46.5" customHeight="1" x14ac:dyDescent="0.5">
      <c r="A58" s="125"/>
      <c r="B58" s="27"/>
      <c r="C58" s="149" t="s">
        <v>23</v>
      </c>
      <c r="D58" s="149"/>
      <c r="E58" s="34" t="s">
        <v>359</v>
      </c>
      <c r="F58" s="154">
        <v>110</v>
      </c>
      <c r="G58" s="154"/>
      <c r="H58" s="154"/>
      <c r="I58" s="154"/>
      <c r="J58" s="35">
        <f>IF(S7="X",1,0)</f>
        <v>0</v>
      </c>
      <c r="K58" s="36">
        <f>F58*J58</f>
        <v>0</v>
      </c>
      <c r="L58" s="37"/>
      <c r="M58" s="28"/>
      <c r="N58" s="28"/>
      <c r="O58" s="27"/>
      <c r="P58" s="27"/>
      <c r="Q58" s="27"/>
      <c r="R58" s="27"/>
      <c r="S58" s="28"/>
      <c r="T58" s="85"/>
      <c r="U58" s="126"/>
      <c r="V58" s="126"/>
      <c r="W58" s="27"/>
      <c r="X58" s="86"/>
      <c r="Y58"/>
      <c r="Z58"/>
      <c r="AA58"/>
      <c r="AB58"/>
      <c r="AC58"/>
      <c r="AD58"/>
      <c r="AE58"/>
    </row>
    <row r="59" spans="1:31" s="12" customFormat="1" ht="46.5" customHeight="1" x14ac:dyDescent="0.5">
      <c r="A59" s="125"/>
      <c r="B59" s="27"/>
      <c r="C59" s="149" t="s">
        <v>24</v>
      </c>
      <c r="D59" s="149"/>
      <c r="E59" s="34" t="s">
        <v>359</v>
      </c>
      <c r="F59" s="154">
        <v>45</v>
      </c>
      <c r="G59" s="154"/>
      <c r="H59" s="154"/>
      <c r="I59" s="154"/>
      <c r="J59" s="38" t="str">
        <f>IF(O7="X",D7,"0")</f>
        <v>0</v>
      </c>
      <c r="K59" s="36">
        <f>F59*J59</f>
        <v>0</v>
      </c>
      <c r="L59" s="37"/>
      <c r="M59" s="28"/>
      <c r="N59" s="28"/>
      <c r="O59" s="27"/>
      <c r="P59" s="27"/>
      <c r="Q59" s="27"/>
      <c r="R59" s="27"/>
      <c r="S59" s="28"/>
      <c r="T59" s="85"/>
      <c r="U59" s="126"/>
      <c r="V59" s="126"/>
      <c r="W59" s="27"/>
      <c r="X59" s="86"/>
      <c r="Y59"/>
      <c r="Z59"/>
      <c r="AA59"/>
      <c r="AB59"/>
      <c r="AC59"/>
      <c r="AD59"/>
      <c r="AE59"/>
    </row>
    <row r="60" spans="1:31" s="12" customFormat="1" ht="46.5" customHeight="1" x14ac:dyDescent="0.5">
      <c r="A60" s="131"/>
      <c r="B60" s="27"/>
      <c r="C60" s="149" t="s">
        <v>25</v>
      </c>
      <c r="D60" s="149"/>
      <c r="E60" s="34" t="s">
        <v>359</v>
      </c>
      <c r="F60" s="155">
        <v>70</v>
      </c>
      <c r="G60" s="156"/>
      <c r="H60" s="156"/>
      <c r="I60" s="157"/>
      <c r="J60" s="38" t="str">
        <f>IF(S7="X",K7,"0")</f>
        <v>0</v>
      </c>
      <c r="K60" s="36">
        <f>F60*J60</f>
        <v>0</v>
      </c>
      <c r="L60" s="37"/>
      <c r="M60" s="27"/>
      <c r="N60" s="27"/>
      <c r="O60" s="27"/>
      <c r="P60" s="27"/>
      <c r="Q60" s="27"/>
      <c r="R60" s="27"/>
      <c r="S60" s="27"/>
      <c r="T60" s="85"/>
      <c r="U60" s="126"/>
      <c r="V60" s="126"/>
      <c r="W60" s="27"/>
      <c r="X60" s="87"/>
      <c r="Y60"/>
      <c r="Z60"/>
      <c r="AA60"/>
      <c r="AB60"/>
      <c r="AC60"/>
      <c r="AD60"/>
      <c r="AE60"/>
    </row>
    <row r="61" spans="1:31" s="12" customFormat="1" ht="55.5" customHeight="1" x14ac:dyDescent="0.5">
      <c r="A61" s="130"/>
      <c r="B61" s="39"/>
      <c r="C61" s="39"/>
      <c r="D61" s="151"/>
      <c r="E61" s="151"/>
      <c r="F61" s="151"/>
      <c r="G61" s="151"/>
      <c r="H61" s="151"/>
      <c r="I61" s="151"/>
      <c r="J61" s="152"/>
      <c r="K61" s="41">
        <f>SUM(K57:K60)</f>
        <v>0</v>
      </c>
      <c r="L61" s="40"/>
      <c r="M61" s="127"/>
      <c r="N61" s="127"/>
      <c r="O61" s="39"/>
      <c r="P61" s="39"/>
      <c r="Q61" s="39"/>
      <c r="R61" s="39"/>
      <c r="S61" s="127"/>
      <c r="T61" s="85"/>
      <c r="U61" s="126"/>
      <c r="V61" s="126"/>
      <c r="W61" s="27"/>
      <c r="X61" s="86"/>
      <c r="Y61"/>
      <c r="Z61"/>
      <c r="AA61"/>
      <c r="AB61"/>
      <c r="AC61"/>
      <c r="AD61"/>
      <c r="AE61"/>
    </row>
    <row r="62" spans="1:31" ht="12" customHeight="1" x14ac:dyDescent="0.5"/>
    <row r="63" spans="1:31" ht="12" customHeight="1" x14ac:dyDescent="0.5"/>
    <row r="64" spans="1:31" ht="12" customHeight="1" x14ac:dyDescent="0.5"/>
    <row r="65" ht="12" customHeight="1" x14ac:dyDescent="0.5"/>
    <row r="66" ht="12" customHeight="1" x14ac:dyDescent="0.5"/>
    <row r="67" ht="12" customHeight="1" x14ac:dyDescent="0.5"/>
    <row r="68" ht="12" customHeight="1" x14ac:dyDescent="0.5"/>
    <row r="69" ht="12" customHeight="1" x14ac:dyDescent="0.5"/>
    <row r="70" ht="12" customHeight="1" x14ac:dyDescent="0.5"/>
    <row r="71" ht="12" customHeight="1" x14ac:dyDescent="0.5"/>
    <row r="72" ht="12" customHeight="1" x14ac:dyDescent="0.5"/>
    <row r="73" ht="12" customHeight="1" x14ac:dyDescent="0.5"/>
    <row r="74" ht="12" customHeight="1" x14ac:dyDescent="0.5"/>
    <row r="75" ht="12" customHeight="1" x14ac:dyDescent="0.5"/>
    <row r="76" ht="12" customHeight="1" x14ac:dyDescent="0.5"/>
    <row r="77" ht="12" customHeight="1" x14ac:dyDescent="0.5"/>
    <row r="78" ht="12" customHeight="1" x14ac:dyDescent="0.5"/>
    <row r="79" ht="12" customHeight="1" x14ac:dyDescent="0.5"/>
    <row r="80" ht="12" customHeight="1" x14ac:dyDescent="0.5"/>
    <row r="81" ht="12" customHeight="1" x14ac:dyDescent="0.5"/>
    <row r="82" ht="12" customHeight="1" x14ac:dyDescent="0.5"/>
    <row r="83" ht="12" customHeight="1" x14ac:dyDescent="0.5"/>
    <row r="84" ht="12" customHeight="1" x14ac:dyDescent="0.5"/>
    <row r="85" ht="12" customHeight="1" x14ac:dyDescent="0.5"/>
    <row r="86" ht="12" customHeight="1" x14ac:dyDescent="0.5"/>
    <row r="87" ht="12" customHeight="1" x14ac:dyDescent="0.5"/>
    <row r="88" ht="12" customHeight="1" x14ac:dyDescent="0.5"/>
    <row r="89" ht="12" customHeight="1" x14ac:dyDescent="0.5"/>
    <row r="90" ht="12" customHeight="1" x14ac:dyDescent="0.5"/>
    <row r="91" ht="12" customHeight="1" x14ac:dyDescent="0.5"/>
    <row r="92" ht="12" customHeight="1" x14ac:dyDescent="0.5"/>
    <row r="93" ht="12" customHeight="1" x14ac:dyDescent="0.5"/>
    <row r="94" ht="12" customHeight="1" x14ac:dyDescent="0.5"/>
    <row r="95" ht="12" customHeight="1" x14ac:dyDescent="0.5"/>
    <row r="96" ht="12" customHeight="1" x14ac:dyDescent="0.5"/>
    <row r="97" ht="12" customHeight="1" x14ac:dyDescent="0.5"/>
    <row r="98" ht="12" customHeight="1" x14ac:dyDescent="0.5"/>
    <row r="99" ht="12" customHeight="1" x14ac:dyDescent="0.5"/>
    <row r="100" ht="12" customHeight="1" x14ac:dyDescent="0.5"/>
    <row r="101" ht="12" customHeight="1" x14ac:dyDescent="0.5"/>
    <row r="102" ht="12" customHeight="1" x14ac:dyDescent="0.5"/>
    <row r="103" ht="12" customHeight="1" x14ac:dyDescent="0.5"/>
    <row r="104" ht="12" customHeight="1" x14ac:dyDescent="0.5"/>
    <row r="105" ht="12" customHeight="1" x14ac:dyDescent="0.5"/>
    <row r="106" ht="12" customHeight="1" x14ac:dyDescent="0.5"/>
    <row r="107" ht="12" customHeight="1" x14ac:dyDescent="0.5"/>
    <row r="108" ht="12" customHeight="1" x14ac:dyDescent="0.5"/>
    <row r="109" ht="12" customHeight="1" x14ac:dyDescent="0.5"/>
    <row r="110" ht="12" customHeight="1" x14ac:dyDescent="0.5"/>
    <row r="111" ht="12" customHeight="1" x14ac:dyDescent="0.5"/>
    <row r="112" ht="12" customHeight="1" x14ac:dyDescent="0.5"/>
    <row r="113" ht="12" customHeight="1" x14ac:dyDescent="0.5"/>
    <row r="114" ht="12" customHeight="1" x14ac:dyDescent="0.5"/>
    <row r="115" ht="12" customHeight="1" x14ac:dyDescent="0.5"/>
    <row r="116" ht="12" customHeight="1" x14ac:dyDescent="0.5"/>
    <row r="117" ht="12" customHeight="1" x14ac:dyDescent="0.5"/>
    <row r="118" ht="12" customHeight="1" x14ac:dyDescent="0.5"/>
    <row r="119" ht="12" customHeight="1" x14ac:dyDescent="0.5"/>
    <row r="120" ht="12" customHeight="1" x14ac:dyDescent="0.5"/>
    <row r="121" ht="12" customHeight="1" x14ac:dyDescent="0.5"/>
    <row r="122" ht="12" customHeight="1" x14ac:dyDescent="0.5"/>
    <row r="123" ht="12" customHeight="1" x14ac:dyDescent="0.5"/>
    <row r="124" ht="12" customHeight="1" x14ac:dyDescent="0.5"/>
    <row r="125" ht="12" customHeight="1" x14ac:dyDescent="0.5"/>
    <row r="126" ht="12" customHeight="1" x14ac:dyDescent="0.5"/>
    <row r="127" ht="12" customHeight="1" x14ac:dyDescent="0.5"/>
    <row r="128" ht="12" customHeight="1" x14ac:dyDescent="0.5"/>
    <row r="129" ht="12" customHeight="1" x14ac:dyDescent="0.5"/>
    <row r="130" ht="12" customHeight="1" x14ac:dyDescent="0.5"/>
    <row r="131" ht="12" customHeight="1" x14ac:dyDescent="0.5"/>
    <row r="132" ht="12" customHeight="1" x14ac:dyDescent="0.5"/>
    <row r="133" ht="12" customHeight="1" x14ac:dyDescent="0.5"/>
    <row r="134" ht="12" customHeight="1" x14ac:dyDescent="0.5"/>
    <row r="135" ht="12" customHeight="1" x14ac:dyDescent="0.5"/>
    <row r="136" ht="12" customHeight="1" x14ac:dyDescent="0.5"/>
    <row r="137" ht="12" customHeight="1" x14ac:dyDescent="0.5"/>
    <row r="138" ht="12" customHeight="1" x14ac:dyDescent="0.5"/>
    <row r="139" ht="12" customHeight="1" x14ac:dyDescent="0.5"/>
    <row r="140" ht="12" customHeight="1" x14ac:dyDescent="0.5"/>
    <row r="141" ht="12" customHeight="1" x14ac:dyDescent="0.5"/>
    <row r="142" ht="12" customHeight="1" x14ac:dyDescent="0.5"/>
    <row r="143" ht="12" customHeight="1" x14ac:dyDescent="0.5"/>
    <row r="144" ht="12" customHeight="1" x14ac:dyDescent="0.5"/>
    <row r="145" ht="12" customHeight="1" x14ac:dyDescent="0.5"/>
    <row r="146" ht="12" customHeight="1" x14ac:dyDescent="0.5"/>
    <row r="147" ht="12" customHeight="1" x14ac:dyDescent="0.5"/>
    <row r="148" ht="12" customHeight="1" x14ac:dyDescent="0.5"/>
    <row r="149" ht="12" customHeight="1" x14ac:dyDescent="0.5"/>
    <row r="150" ht="12" customHeight="1" x14ac:dyDescent="0.5"/>
    <row r="151" ht="12" customHeight="1" x14ac:dyDescent="0.5"/>
    <row r="152" ht="12" customHeight="1" x14ac:dyDescent="0.5"/>
    <row r="153" ht="12" customHeight="1" x14ac:dyDescent="0.5"/>
    <row r="154" ht="12" customHeight="1" x14ac:dyDescent="0.5"/>
    <row r="155" ht="12" customHeight="1" x14ac:dyDescent="0.5"/>
    <row r="156" ht="12" customHeight="1" x14ac:dyDescent="0.5"/>
    <row r="157" ht="12" customHeight="1" x14ac:dyDescent="0.5"/>
    <row r="158" ht="12" customHeight="1" x14ac:dyDescent="0.5"/>
    <row r="159" ht="12" customHeight="1" x14ac:dyDescent="0.5"/>
    <row r="160" ht="12" customHeight="1" x14ac:dyDescent="0.5"/>
    <row r="161" ht="12" customHeight="1" x14ac:dyDescent="0.5"/>
    <row r="162" ht="12" customHeight="1" x14ac:dyDescent="0.5"/>
    <row r="163" ht="12" customHeight="1" x14ac:dyDescent="0.5"/>
    <row r="164" ht="12" customHeight="1" x14ac:dyDescent="0.5"/>
    <row r="165" ht="12" customHeight="1" x14ac:dyDescent="0.5"/>
    <row r="166" ht="12" customHeight="1" x14ac:dyDescent="0.5"/>
    <row r="167" ht="12" customHeight="1" x14ac:dyDescent="0.5"/>
    <row r="168" ht="12" customHeight="1" x14ac:dyDescent="0.5"/>
    <row r="169" ht="12" customHeight="1" x14ac:dyDescent="0.5"/>
    <row r="170" ht="12" customHeight="1" x14ac:dyDescent="0.5"/>
    <row r="171" ht="12" customHeight="1" x14ac:dyDescent="0.5"/>
    <row r="172" ht="12" customHeight="1" x14ac:dyDescent="0.5"/>
    <row r="173" ht="12" customHeight="1" x14ac:dyDescent="0.5"/>
    <row r="174" ht="12" customHeight="1" x14ac:dyDescent="0.5"/>
    <row r="175" ht="12" customHeight="1" x14ac:dyDescent="0.5"/>
    <row r="176" ht="12" customHeight="1" x14ac:dyDescent="0.5"/>
    <row r="177" ht="12" customHeight="1" x14ac:dyDescent="0.5"/>
    <row r="178" ht="12" customHeight="1" x14ac:dyDescent="0.5"/>
    <row r="179" ht="12" customHeight="1" x14ac:dyDescent="0.5"/>
    <row r="180" ht="12" customHeight="1" x14ac:dyDescent="0.5"/>
    <row r="181" ht="12" customHeight="1" x14ac:dyDescent="0.5"/>
    <row r="182" ht="12" customHeight="1" x14ac:dyDescent="0.5"/>
    <row r="183" ht="12" customHeight="1" x14ac:dyDescent="0.5"/>
    <row r="184" ht="12" customHeight="1" x14ac:dyDescent="0.5"/>
    <row r="185" ht="12" customHeight="1" x14ac:dyDescent="0.5"/>
    <row r="186" ht="12" customHeight="1" x14ac:dyDescent="0.5"/>
    <row r="187" ht="12" customHeight="1" x14ac:dyDescent="0.5"/>
    <row r="188" ht="12" customHeight="1" x14ac:dyDescent="0.5"/>
    <row r="189" ht="12" customHeight="1" x14ac:dyDescent="0.5"/>
    <row r="190" ht="12" customHeight="1" x14ac:dyDescent="0.5"/>
    <row r="191" ht="12" customHeight="1" x14ac:dyDescent="0.5"/>
    <row r="192" ht="12" customHeight="1" x14ac:dyDescent="0.5"/>
    <row r="193" ht="12" customHeight="1" x14ac:dyDescent="0.5"/>
    <row r="194" ht="12" customHeight="1" x14ac:dyDescent="0.5"/>
    <row r="195" ht="12" customHeight="1" x14ac:dyDescent="0.5"/>
    <row r="196" ht="12" customHeight="1" x14ac:dyDescent="0.5"/>
    <row r="197" ht="12" customHeight="1" x14ac:dyDescent="0.5"/>
    <row r="198" ht="12" customHeight="1" x14ac:dyDescent="0.5"/>
    <row r="199" ht="12" customHeight="1" x14ac:dyDescent="0.5"/>
    <row r="200" ht="12" customHeight="1" x14ac:dyDescent="0.5"/>
    <row r="201" ht="12" customHeight="1" x14ac:dyDescent="0.5"/>
    <row r="202" ht="12" customHeight="1" x14ac:dyDescent="0.5"/>
    <row r="203" ht="12" customHeight="1" x14ac:dyDescent="0.5"/>
    <row r="204" ht="12" customHeight="1" x14ac:dyDescent="0.5"/>
    <row r="205" ht="12" customHeight="1" x14ac:dyDescent="0.5"/>
    <row r="206" ht="12" customHeight="1" x14ac:dyDescent="0.5"/>
    <row r="207" ht="12" customHeight="1" x14ac:dyDescent="0.5"/>
    <row r="208" ht="12" customHeight="1" x14ac:dyDescent="0.5"/>
    <row r="209" ht="12" customHeight="1" x14ac:dyDescent="0.5"/>
    <row r="210" ht="12" customHeight="1" x14ac:dyDescent="0.5"/>
    <row r="211" ht="12" customHeight="1" x14ac:dyDescent="0.5"/>
    <row r="212" ht="12" customHeight="1" x14ac:dyDescent="0.5"/>
    <row r="213" ht="12" customHeight="1" x14ac:dyDescent="0.5"/>
    <row r="214" ht="12" customHeight="1" x14ac:dyDescent="0.5"/>
    <row r="215" ht="12" customHeight="1" x14ac:dyDescent="0.5"/>
    <row r="216" ht="12" customHeight="1" x14ac:dyDescent="0.5"/>
    <row r="217" ht="12" customHeight="1" x14ac:dyDescent="0.5"/>
    <row r="218" ht="12" customHeight="1" x14ac:dyDescent="0.5"/>
    <row r="219" ht="12" customHeight="1" x14ac:dyDescent="0.5"/>
    <row r="220" ht="12" customHeight="1" x14ac:dyDescent="0.5"/>
    <row r="221" ht="12" customHeight="1" x14ac:dyDescent="0.5"/>
    <row r="222" ht="12" customHeight="1" x14ac:dyDescent="0.5"/>
    <row r="223" ht="12" customHeight="1" x14ac:dyDescent="0.5"/>
    <row r="224" ht="12" customHeight="1" x14ac:dyDescent="0.5"/>
    <row r="225" ht="12" customHeight="1" x14ac:dyDescent="0.5"/>
    <row r="226" ht="12" customHeight="1" x14ac:dyDescent="0.5"/>
    <row r="227" ht="12" customHeight="1" x14ac:dyDescent="0.5"/>
    <row r="228" ht="12" customHeight="1" x14ac:dyDescent="0.5"/>
    <row r="229" ht="12" customHeight="1" x14ac:dyDescent="0.5"/>
    <row r="230" ht="12" customHeight="1" x14ac:dyDescent="0.5"/>
    <row r="231" ht="12" customHeight="1" x14ac:dyDescent="0.5"/>
    <row r="232" ht="12" customHeight="1" x14ac:dyDescent="0.5"/>
    <row r="233" ht="12" customHeight="1" x14ac:dyDescent="0.5"/>
    <row r="234" ht="12" customHeight="1" x14ac:dyDescent="0.5"/>
    <row r="235" ht="12" customHeight="1" x14ac:dyDescent="0.5"/>
    <row r="236" ht="12" customHeight="1" x14ac:dyDescent="0.5"/>
    <row r="237" ht="12" customHeight="1" x14ac:dyDescent="0.5"/>
    <row r="238" ht="12" customHeight="1" x14ac:dyDescent="0.5"/>
    <row r="239" ht="12" customHeight="1" x14ac:dyDescent="0.5"/>
    <row r="240" ht="12" customHeight="1" x14ac:dyDescent="0.5"/>
    <row r="241" ht="12" customHeight="1" x14ac:dyDescent="0.5"/>
    <row r="242" ht="12" customHeight="1" x14ac:dyDescent="0.5"/>
    <row r="243" ht="12" customHeight="1" x14ac:dyDescent="0.5"/>
    <row r="244" ht="12" customHeight="1" x14ac:dyDescent="0.5"/>
    <row r="245" ht="12" customHeight="1" x14ac:dyDescent="0.5"/>
    <row r="246" ht="12" customHeight="1" x14ac:dyDescent="0.5"/>
    <row r="247" ht="12" customHeight="1" x14ac:dyDescent="0.5"/>
    <row r="248" ht="12" customHeight="1" x14ac:dyDescent="0.5"/>
    <row r="249" ht="12" customHeight="1" x14ac:dyDescent="0.5"/>
    <row r="250" ht="12" customHeight="1" x14ac:dyDescent="0.5"/>
    <row r="251" ht="12" customHeight="1" x14ac:dyDescent="0.5"/>
    <row r="252" ht="12" customHeight="1" x14ac:dyDescent="0.5"/>
    <row r="253" ht="12" customHeight="1" x14ac:dyDescent="0.5"/>
    <row r="254" ht="12" customHeight="1" x14ac:dyDescent="0.5"/>
    <row r="255" ht="12" customHeight="1" x14ac:dyDescent="0.5"/>
    <row r="256" ht="12" customHeight="1" x14ac:dyDescent="0.5"/>
    <row r="257" ht="12" customHeight="1" x14ac:dyDescent="0.5"/>
    <row r="258" ht="12" customHeight="1" x14ac:dyDescent="0.5"/>
    <row r="259" ht="12" customHeight="1" x14ac:dyDescent="0.5"/>
    <row r="260" ht="12" customHeight="1" x14ac:dyDescent="0.5"/>
    <row r="261" ht="12" customHeight="1" x14ac:dyDescent="0.5"/>
    <row r="262" ht="12" customHeight="1" x14ac:dyDescent="0.5"/>
    <row r="263" ht="12" customHeight="1" x14ac:dyDescent="0.5"/>
    <row r="264" ht="12" customHeight="1" x14ac:dyDescent="0.5"/>
    <row r="265" ht="12" customHeight="1" x14ac:dyDescent="0.5"/>
    <row r="266" ht="12" customHeight="1" x14ac:dyDescent="0.5"/>
    <row r="267" ht="12" customHeight="1" x14ac:dyDescent="0.5"/>
    <row r="268" ht="12" customHeight="1" x14ac:dyDescent="0.5"/>
    <row r="269" ht="12" customHeight="1" x14ac:dyDescent="0.5"/>
    <row r="270" ht="12" customHeight="1" x14ac:dyDescent="0.5"/>
    <row r="271" ht="12" customHeight="1" x14ac:dyDescent="0.5"/>
    <row r="272" ht="12" customHeight="1" x14ac:dyDescent="0.5"/>
    <row r="273" ht="12" customHeight="1" x14ac:dyDescent="0.5"/>
    <row r="274" ht="12" customHeight="1" x14ac:dyDescent="0.5"/>
    <row r="275" ht="12" customHeight="1" x14ac:dyDescent="0.5"/>
    <row r="276" ht="12" customHeight="1" x14ac:dyDescent="0.5"/>
    <row r="277" ht="12" customHeight="1" x14ac:dyDescent="0.5"/>
    <row r="278" ht="12" customHeight="1" x14ac:dyDescent="0.5"/>
    <row r="279" ht="12" customHeight="1" x14ac:dyDescent="0.5"/>
    <row r="280" ht="12" customHeight="1" x14ac:dyDescent="0.5"/>
    <row r="281" ht="12" customHeight="1" x14ac:dyDescent="0.5"/>
    <row r="282" ht="12" customHeight="1" x14ac:dyDescent="0.5"/>
    <row r="283" ht="12" customHeight="1" x14ac:dyDescent="0.5"/>
    <row r="284" ht="12" customHeight="1" x14ac:dyDescent="0.5"/>
    <row r="285" ht="12" customHeight="1" x14ac:dyDescent="0.5"/>
    <row r="286" ht="12" customHeight="1" x14ac:dyDescent="0.5"/>
    <row r="287" ht="12" customHeight="1" x14ac:dyDescent="0.5"/>
    <row r="288" ht="12" customHeight="1" x14ac:dyDescent="0.5"/>
    <row r="289" ht="12" customHeight="1" x14ac:dyDescent="0.5"/>
    <row r="290" ht="12" customHeight="1" x14ac:dyDescent="0.5"/>
    <row r="291" ht="12" customHeight="1" x14ac:dyDescent="0.5"/>
    <row r="292" ht="12" customHeight="1" x14ac:dyDescent="0.5"/>
    <row r="293" ht="12" customHeight="1" x14ac:dyDescent="0.5"/>
    <row r="294" ht="12" customHeight="1" x14ac:dyDescent="0.5"/>
    <row r="295" ht="12" customHeight="1" x14ac:dyDescent="0.5"/>
    <row r="296" ht="12" customHeight="1" x14ac:dyDescent="0.5"/>
    <row r="297" ht="12" customHeight="1" x14ac:dyDescent="0.5"/>
    <row r="298" ht="12" customHeight="1" x14ac:dyDescent="0.5"/>
    <row r="299" ht="12" customHeight="1" x14ac:dyDescent="0.5"/>
    <row r="300" ht="12" customHeight="1" x14ac:dyDescent="0.5"/>
    <row r="301" ht="12" customHeight="1" x14ac:dyDescent="0.5"/>
    <row r="302" ht="12" customHeight="1" x14ac:dyDescent="0.5"/>
    <row r="303" ht="12" customHeight="1" x14ac:dyDescent="0.5"/>
    <row r="304" ht="12" customHeight="1" x14ac:dyDescent="0.5"/>
    <row r="305" ht="12" customHeight="1" x14ac:dyDescent="0.5"/>
    <row r="306" ht="12" customHeight="1" x14ac:dyDescent="0.5"/>
    <row r="307" ht="12" customHeight="1" x14ac:dyDescent="0.5"/>
    <row r="308" ht="12" customHeight="1" x14ac:dyDescent="0.5"/>
    <row r="309" ht="12" customHeight="1" x14ac:dyDescent="0.5"/>
    <row r="310" ht="12" customHeight="1" x14ac:dyDescent="0.5"/>
    <row r="311" ht="12" customHeight="1" x14ac:dyDescent="0.5"/>
    <row r="312" ht="12" customHeight="1" x14ac:dyDescent="0.5"/>
    <row r="313" ht="12" customHeight="1" x14ac:dyDescent="0.5"/>
    <row r="314" ht="12" customHeight="1" x14ac:dyDescent="0.5"/>
    <row r="315" ht="12" customHeight="1" x14ac:dyDescent="0.5"/>
    <row r="316" ht="12" customHeight="1" x14ac:dyDescent="0.5"/>
    <row r="317" ht="12" customHeight="1" x14ac:dyDescent="0.5"/>
    <row r="318" ht="12" customHeight="1" x14ac:dyDescent="0.5"/>
    <row r="319" ht="12" customHeight="1" x14ac:dyDescent="0.5"/>
    <row r="320" ht="12" customHeight="1" x14ac:dyDescent="0.5"/>
    <row r="321" ht="12" customHeight="1" x14ac:dyDescent="0.5"/>
    <row r="322" ht="12" customHeight="1" x14ac:dyDescent="0.5"/>
    <row r="323" ht="12" customHeight="1" x14ac:dyDescent="0.5"/>
    <row r="324" ht="12" customHeight="1" x14ac:dyDescent="0.5"/>
    <row r="325" ht="12" customHeight="1" x14ac:dyDescent="0.5"/>
    <row r="326" ht="12" customHeight="1" x14ac:dyDescent="0.5"/>
    <row r="327" ht="12" customHeight="1" x14ac:dyDescent="0.5"/>
    <row r="328" ht="12" customHeight="1" x14ac:dyDescent="0.5"/>
    <row r="329" ht="12" customHeight="1" x14ac:dyDescent="0.5"/>
    <row r="330" ht="12" customHeight="1" x14ac:dyDescent="0.5"/>
    <row r="331" ht="12" customHeight="1" x14ac:dyDescent="0.5"/>
    <row r="332" ht="12" customHeight="1" x14ac:dyDescent="0.5"/>
    <row r="333" ht="12" customHeight="1" x14ac:dyDescent="0.5"/>
    <row r="334" ht="12" customHeight="1" x14ac:dyDescent="0.5"/>
    <row r="335" ht="12" customHeight="1" x14ac:dyDescent="0.5"/>
    <row r="336" ht="12" customHeight="1" x14ac:dyDescent="0.5"/>
    <row r="337" ht="12" customHeight="1" x14ac:dyDescent="0.5"/>
    <row r="338" ht="12" customHeight="1" x14ac:dyDescent="0.5"/>
    <row r="339" ht="12" customHeight="1" x14ac:dyDescent="0.5"/>
    <row r="340" ht="12" customHeight="1" x14ac:dyDescent="0.5"/>
    <row r="341" ht="12" customHeight="1" x14ac:dyDescent="0.5"/>
    <row r="342" ht="12" customHeight="1" x14ac:dyDescent="0.5"/>
    <row r="343" ht="12" customHeight="1" x14ac:dyDescent="0.5"/>
    <row r="344" ht="12" customHeight="1" x14ac:dyDescent="0.5"/>
    <row r="345" ht="12" customHeight="1" x14ac:dyDescent="0.5"/>
    <row r="346" ht="12" customHeight="1" x14ac:dyDescent="0.5"/>
    <row r="347" ht="12" customHeight="1" x14ac:dyDescent="0.5"/>
    <row r="348" ht="12" customHeight="1" x14ac:dyDescent="0.5"/>
    <row r="349" ht="12" customHeight="1" x14ac:dyDescent="0.5"/>
    <row r="350" ht="12" customHeight="1" x14ac:dyDescent="0.5"/>
    <row r="351" ht="12" customHeight="1" x14ac:dyDescent="0.5"/>
    <row r="352" ht="12" customHeight="1" x14ac:dyDescent="0.5"/>
    <row r="353" ht="12" customHeight="1" x14ac:dyDescent="0.5"/>
    <row r="354" ht="12" customHeight="1" x14ac:dyDescent="0.5"/>
    <row r="355" ht="12" customHeight="1" x14ac:dyDescent="0.5"/>
    <row r="356" ht="12" customHeight="1" x14ac:dyDescent="0.5"/>
    <row r="357" ht="12" customHeight="1" x14ac:dyDescent="0.5"/>
    <row r="358" ht="12" customHeight="1" x14ac:dyDescent="0.5"/>
    <row r="359" ht="12" customHeight="1" x14ac:dyDescent="0.5"/>
    <row r="360" ht="12" customHeight="1" x14ac:dyDescent="0.5"/>
    <row r="361" ht="12" customHeight="1" x14ac:dyDescent="0.5"/>
    <row r="362" ht="12" customHeight="1" x14ac:dyDescent="0.5"/>
    <row r="363" ht="12" customHeight="1" x14ac:dyDescent="0.5"/>
    <row r="364" ht="12" customHeight="1" x14ac:dyDescent="0.5"/>
    <row r="365" ht="12" customHeight="1" x14ac:dyDescent="0.5"/>
    <row r="366" ht="12" customHeight="1" x14ac:dyDescent="0.5"/>
    <row r="367" ht="12" customHeight="1" x14ac:dyDescent="0.5"/>
    <row r="368" ht="12" customHeight="1" x14ac:dyDescent="0.5"/>
    <row r="369" ht="12" customHeight="1" x14ac:dyDescent="0.5"/>
    <row r="370" ht="12" customHeight="1" x14ac:dyDescent="0.5"/>
    <row r="371" ht="12" customHeight="1" x14ac:dyDescent="0.5"/>
    <row r="372" ht="12" customHeight="1" x14ac:dyDescent="0.5"/>
    <row r="373" ht="12" customHeight="1" x14ac:dyDescent="0.5"/>
    <row r="374" ht="12" customHeight="1" x14ac:dyDescent="0.5"/>
    <row r="375" ht="12" customHeight="1" x14ac:dyDescent="0.5"/>
    <row r="376" ht="12" customHeight="1" x14ac:dyDescent="0.5"/>
    <row r="377" ht="12" customHeight="1" x14ac:dyDescent="0.5"/>
    <row r="378" ht="12" customHeight="1" x14ac:dyDescent="0.5"/>
    <row r="379" ht="12" customHeight="1" x14ac:dyDescent="0.5"/>
    <row r="380" ht="12" customHeight="1" x14ac:dyDescent="0.5"/>
    <row r="381" ht="12" customHeight="1" x14ac:dyDescent="0.5"/>
    <row r="382" ht="12" customHeight="1" x14ac:dyDescent="0.5"/>
    <row r="383" ht="12" customHeight="1" x14ac:dyDescent="0.5"/>
    <row r="384" ht="12" customHeight="1" x14ac:dyDescent="0.5"/>
    <row r="385" ht="12" customHeight="1" x14ac:dyDescent="0.5"/>
    <row r="386" ht="12" customHeight="1" x14ac:dyDescent="0.5"/>
    <row r="387" ht="12" customHeight="1" x14ac:dyDescent="0.5"/>
    <row r="388" ht="12" customHeight="1" x14ac:dyDescent="0.5"/>
    <row r="389" ht="12" customHeight="1" x14ac:dyDescent="0.5"/>
    <row r="390" ht="12" customHeight="1" x14ac:dyDescent="0.5"/>
    <row r="391" ht="12" customHeight="1" x14ac:dyDescent="0.5"/>
    <row r="392" ht="12" customHeight="1" x14ac:dyDescent="0.5"/>
    <row r="393" ht="12" customHeight="1" x14ac:dyDescent="0.5"/>
    <row r="394" ht="12" customHeight="1" x14ac:dyDescent="0.5"/>
    <row r="395" ht="12" customHeight="1" x14ac:dyDescent="0.5"/>
    <row r="396" ht="12" customHeight="1" x14ac:dyDescent="0.5"/>
    <row r="397" ht="12" customHeight="1" x14ac:dyDescent="0.5"/>
    <row r="398" ht="12" customHeight="1" x14ac:dyDescent="0.5"/>
    <row r="399" ht="12" customHeight="1" x14ac:dyDescent="0.5"/>
    <row r="400" ht="12" customHeight="1" x14ac:dyDescent="0.5"/>
    <row r="401" ht="12" customHeight="1" x14ac:dyDescent="0.5"/>
    <row r="402" ht="12" customHeight="1" x14ac:dyDescent="0.5"/>
    <row r="403" ht="12" customHeight="1" x14ac:dyDescent="0.5"/>
    <row r="404" ht="12" customHeight="1" x14ac:dyDescent="0.5"/>
    <row r="405" ht="12" customHeight="1" x14ac:dyDescent="0.5"/>
    <row r="406" ht="12" customHeight="1" x14ac:dyDescent="0.5"/>
    <row r="407" ht="12" customHeight="1" x14ac:dyDescent="0.5"/>
    <row r="408" ht="12" customHeight="1" x14ac:dyDescent="0.5"/>
    <row r="409" ht="12" customHeight="1" x14ac:dyDescent="0.5"/>
    <row r="410" ht="12" customHeight="1" x14ac:dyDescent="0.5"/>
    <row r="411" ht="12" customHeight="1" x14ac:dyDescent="0.5"/>
    <row r="412" ht="12" customHeight="1" x14ac:dyDescent="0.5"/>
    <row r="413" ht="12" customHeight="1" x14ac:dyDescent="0.5"/>
    <row r="414" ht="12" customHeight="1" x14ac:dyDescent="0.5"/>
    <row r="415" ht="12" customHeight="1" x14ac:dyDescent="0.5"/>
    <row r="416" ht="12" customHeight="1" x14ac:dyDescent="0.5"/>
    <row r="417" ht="12" customHeight="1" x14ac:dyDescent="0.5"/>
    <row r="418" ht="12" customHeight="1" x14ac:dyDescent="0.5"/>
    <row r="419" ht="12" customHeight="1" x14ac:dyDescent="0.5"/>
    <row r="420" ht="12" customHeight="1" x14ac:dyDescent="0.5"/>
    <row r="421" ht="12" customHeight="1" x14ac:dyDescent="0.5"/>
    <row r="422" ht="12" customHeight="1" x14ac:dyDescent="0.5"/>
    <row r="423" ht="12" customHeight="1" x14ac:dyDescent="0.5"/>
    <row r="424" ht="12" customHeight="1" x14ac:dyDescent="0.5"/>
    <row r="425" ht="12" customHeight="1" x14ac:dyDescent="0.5"/>
    <row r="426" ht="12" customHeight="1" x14ac:dyDescent="0.5"/>
    <row r="427" ht="12" customHeight="1" x14ac:dyDescent="0.5"/>
    <row r="428" ht="12" customHeight="1" x14ac:dyDescent="0.5"/>
    <row r="429" ht="12" customHeight="1" x14ac:dyDescent="0.5"/>
    <row r="430" ht="12" customHeight="1" x14ac:dyDescent="0.5"/>
    <row r="431" ht="12" customHeight="1" x14ac:dyDescent="0.5"/>
    <row r="432" ht="12" customHeight="1" x14ac:dyDescent="0.5"/>
    <row r="433" ht="12" customHeight="1" x14ac:dyDescent="0.5"/>
    <row r="434" ht="12" customHeight="1" x14ac:dyDescent="0.5"/>
    <row r="435" ht="12" customHeight="1" x14ac:dyDescent="0.5"/>
    <row r="436" ht="12" customHeight="1" x14ac:dyDescent="0.5"/>
    <row r="437" ht="12" customHeight="1" x14ac:dyDescent="0.5"/>
    <row r="438" ht="12" customHeight="1" x14ac:dyDescent="0.5"/>
    <row r="439" ht="12" customHeight="1" x14ac:dyDescent="0.5"/>
    <row r="440" ht="12" customHeight="1" x14ac:dyDescent="0.5"/>
    <row r="441" ht="12" customHeight="1" x14ac:dyDescent="0.5"/>
    <row r="442" ht="12" customHeight="1" x14ac:dyDescent="0.5"/>
    <row r="443" ht="12" customHeight="1" x14ac:dyDescent="0.5"/>
    <row r="444" ht="12" customHeight="1" x14ac:dyDescent="0.5"/>
    <row r="445" ht="12" customHeight="1" x14ac:dyDescent="0.5"/>
    <row r="446" ht="12" customHeight="1" x14ac:dyDescent="0.5"/>
    <row r="447" ht="12" customHeight="1" x14ac:dyDescent="0.5"/>
    <row r="448" ht="12" customHeight="1" x14ac:dyDescent="0.5"/>
    <row r="449" ht="12" customHeight="1" x14ac:dyDescent="0.5"/>
    <row r="450" ht="12" customHeight="1" x14ac:dyDescent="0.5"/>
    <row r="451" ht="12" customHeight="1" x14ac:dyDescent="0.5"/>
    <row r="452" ht="12" customHeight="1" x14ac:dyDescent="0.5"/>
    <row r="453" ht="12" customHeight="1" x14ac:dyDescent="0.5"/>
    <row r="454" ht="12" customHeight="1" x14ac:dyDescent="0.5"/>
    <row r="455" ht="12" customHeight="1" x14ac:dyDescent="0.5"/>
    <row r="456" ht="12" customHeight="1" x14ac:dyDescent="0.5"/>
    <row r="457" ht="12" customHeight="1" x14ac:dyDescent="0.5"/>
    <row r="458" ht="12" customHeight="1" x14ac:dyDescent="0.5"/>
    <row r="459" ht="12" customHeight="1" x14ac:dyDescent="0.5"/>
    <row r="460" ht="12" customHeight="1" x14ac:dyDescent="0.5"/>
    <row r="461" ht="12" customHeight="1" x14ac:dyDescent="0.5"/>
    <row r="462" ht="12" customHeight="1" x14ac:dyDescent="0.5"/>
    <row r="463" ht="12" customHeight="1" x14ac:dyDescent="0.5"/>
    <row r="464" ht="12" customHeight="1" x14ac:dyDescent="0.5"/>
    <row r="465" ht="12" customHeight="1" x14ac:dyDescent="0.5"/>
    <row r="466" ht="12" customHeight="1" x14ac:dyDescent="0.5"/>
    <row r="467" ht="12" customHeight="1" x14ac:dyDescent="0.5"/>
    <row r="468" ht="12" customHeight="1" x14ac:dyDescent="0.5"/>
    <row r="469" ht="12" customHeight="1" x14ac:dyDescent="0.5"/>
    <row r="470" ht="12" customHeight="1" x14ac:dyDescent="0.5"/>
    <row r="471" ht="12" customHeight="1" x14ac:dyDescent="0.5"/>
    <row r="472" ht="12" customHeight="1" x14ac:dyDescent="0.5"/>
    <row r="473" ht="12" customHeight="1" x14ac:dyDescent="0.5"/>
    <row r="474" ht="12" customHeight="1" x14ac:dyDescent="0.5"/>
    <row r="475" ht="12" customHeight="1" x14ac:dyDescent="0.5"/>
    <row r="476" ht="12" customHeight="1" x14ac:dyDescent="0.5"/>
    <row r="477" ht="12" customHeight="1" x14ac:dyDescent="0.5"/>
    <row r="478" ht="12" customHeight="1" x14ac:dyDescent="0.5"/>
    <row r="479" ht="12" customHeight="1" x14ac:dyDescent="0.5"/>
    <row r="480" ht="12" customHeight="1" x14ac:dyDescent="0.5"/>
    <row r="481" ht="12" customHeight="1" x14ac:dyDescent="0.5"/>
    <row r="482" ht="12" customHeight="1" x14ac:dyDescent="0.5"/>
    <row r="483" ht="12" customHeight="1" x14ac:dyDescent="0.5"/>
    <row r="484" ht="12" customHeight="1" x14ac:dyDescent="0.5"/>
    <row r="485" ht="12" customHeight="1" x14ac:dyDescent="0.5"/>
    <row r="486" ht="12" customHeight="1" x14ac:dyDescent="0.5"/>
    <row r="487" ht="12" customHeight="1" x14ac:dyDescent="0.5"/>
    <row r="488" ht="12" customHeight="1" x14ac:dyDescent="0.5"/>
    <row r="489" ht="12" customHeight="1" x14ac:dyDescent="0.5"/>
    <row r="490" ht="12" customHeight="1" x14ac:dyDescent="0.5"/>
    <row r="491" ht="12" customHeight="1" x14ac:dyDescent="0.5"/>
    <row r="492" ht="12" customHeight="1" x14ac:dyDescent="0.5"/>
    <row r="493" ht="12" customHeight="1" x14ac:dyDescent="0.5"/>
    <row r="494" ht="12" customHeight="1" x14ac:dyDescent="0.5"/>
    <row r="495" ht="12" customHeight="1" x14ac:dyDescent="0.5"/>
    <row r="496" ht="12" customHeight="1" x14ac:dyDescent="0.5"/>
    <row r="497" ht="12" customHeight="1" x14ac:dyDescent="0.5"/>
    <row r="498" ht="12" customHeight="1" x14ac:dyDescent="0.5"/>
    <row r="499" ht="12" customHeight="1" x14ac:dyDescent="0.5"/>
    <row r="500" ht="12" customHeight="1" x14ac:dyDescent="0.5"/>
    <row r="501" ht="12" customHeight="1" x14ac:dyDescent="0.5"/>
    <row r="502" ht="12" customHeight="1" x14ac:dyDescent="0.5"/>
    <row r="503" ht="12" customHeight="1" x14ac:dyDescent="0.5"/>
    <row r="504" ht="12" customHeight="1" x14ac:dyDescent="0.5"/>
    <row r="505" ht="12" customHeight="1" x14ac:dyDescent="0.5"/>
    <row r="506" ht="12" customHeight="1" x14ac:dyDescent="0.5"/>
    <row r="507" ht="12" customHeight="1" x14ac:dyDescent="0.5"/>
    <row r="508" ht="12" customHeight="1" x14ac:dyDescent="0.5"/>
    <row r="509" ht="12" customHeight="1" x14ac:dyDescent="0.5"/>
    <row r="510" ht="12" customHeight="1" x14ac:dyDescent="0.5"/>
    <row r="511" ht="12" customHeight="1" x14ac:dyDescent="0.5"/>
    <row r="512" ht="12" customHeight="1" x14ac:dyDescent="0.5"/>
    <row r="513" ht="12" customHeight="1" x14ac:dyDescent="0.5"/>
    <row r="514" ht="12" customHeight="1" x14ac:dyDescent="0.5"/>
    <row r="515" ht="12" customHeight="1" x14ac:dyDescent="0.5"/>
    <row r="516" ht="12" customHeight="1" x14ac:dyDescent="0.5"/>
    <row r="517" ht="12" customHeight="1" x14ac:dyDescent="0.5"/>
    <row r="518" ht="12" customHeight="1" x14ac:dyDescent="0.5"/>
    <row r="519" ht="12" customHeight="1" x14ac:dyDescent="0.5"/>
    <row r="520" ht="12" customHeight="1" x14ac:dyDescent="0.5"/>
    <row r="521" ht="12" customHeight="1" x14ac:dyDescent="0.5"/>
    <row r="522" ht="12" customHeight="1" x14ac:dyDescent="0.5"/>
    <row r="523" ht="12" customHeight="1" x14ac:dyDescent="0.5"/>
    <row r="524" ht="12" customHeight="1" x14ac:dyDescent="0.5"/>
    <row r="525" ht="12" customHeight="1" x14ac:dyDescent="0.5"/>
    <row r="526" ht="12" customHeight="1" x14ac:dyDescent="0.5"/>
    <row r="527" ht="12" customHeight="1" x14ac:dyDescent="0.5"/>
    <row r="528" ht="12" customHeight="1" x14ac:dyDescent="0.5"/>
    <row r="529" ht="12" customHeight="1" x14ac:dyDescent="0.5"/>
    <row r="530" ht="12" customHeight="1" x14ac:dyDescent="0.5"/>
    <row r="531" ht="12" customHeight="1" x14ac:dyDescent="0.5"/>
    <row r="532" ht="12" customHeight="1" x14ac:dyDescent="0.5"/>
    <row r="533" ht="12" customHeight="1" x14ac:dyDescent="0.5"/>
    <row r="534" ht="12" customHeight="1" x14ac:dyDescent="0.5"/>
    <row r="535" ht="12" customHeight="1" x14ac:dyDescent="0.5"/>
    <row r="536" ht="12" customHeight="1" x14ac:dyDescent="0.5"/>
    <row r="537" ht="12" customHeight="1" x14ac:dyDescent="0.5"/>
    <row r="538" ht="12" customHeight="1" x14ac:dyDescent="0.5"/>
    <row r="539" ht="12" customHeight="1" x14ac:dyDescent="0.5"/>
    <row r="540" ht="12" customHeight="1" x14ac:dyDescent="0.5"/>
    <row r="541" ht="12" customHeight="1" x14ac:dyDescent="0.5"/>
    <row r="542" ht="12" customHeight="1" x14ac:dyDescent="0.5"/>
    <row r="543" ht="12" customHeight="1" x14ac:dyDescent="0.5"/>
    <row r="544" ht="12" customHeight="1" x14ac:dyDescent="0.5"/>
    <row r="545" ht="12" customHeight="1" x14ac:dyDescent="0.5"/>
    <row r="546" ht="12" customHeight="1" x14ac:dyDescent="0.5"/>
    <row r="547" ht="12" customHeight="1" x14ac:dyDescent="0.5"/>
    <row r="548" ht="12" customHeight="1" x14ac:dyDescent="0.5"/>
    <row r="549" ht="12" customHeight="1" x14ac:dyDescent="0.5"/>
    <row r="550" ht="12" customHeight="1" x14ac:dyDescent="0.5"/>
    <row r="551" ht="12" customHeight="1" x14ac:dyDescent="0.5"/>
    <row r="552" ht="12" customHeight="1" x14ac:dyDescent="0.5"/>
    <row r="553" ht="12" customHeight="1" x14ac:dyDescent="0.5"/>
    <row r="554" ht="12" customHeight="1" x14ac:dyDescent="0.5"/>
    <row r="555" ht="12" customHeight="1" x14ac:dyDescent="0.5"/>
    <row r="556" ht="12" customHeight="1" x14ac:dyDescent="0.5"/>
    <row r="557" ht="12" customHeight="1" x14ac:dyDescent="0.5"/>
    <row r="558" ht="12" customHeight="1" x14ac:dyDescent="0.5"/>
    <row r="559" ht="12" customHeight="1" x14ac:dyDescent="0.5"/>
    <row r="560" ht="12" customHeight="1" x14ac:dyDescent="0.5"/>
    <row r="561" ht="12" customHeight="1" x14ac:dyDescent="0.5"/>
    <row r="562" ht="12" customHeight="1" x14ac:dyDescent="0.5"/>
    <row r="563" ht="12" customHeight="1" x14ac:dyDescent="0.5"/>
    <row r="564" ht="12" customHeight="1" x14ac:dyDescent="0.5"/>
    <row r="565" ht="12" customHeight="1" x14ac:dyDescent="0.5"/>
    <row r="566" ht="12" customHeight="1" x14ac:dyDescent="0.5"/>
    <row r="567" ht="12" customHeight="1" x14ac:dyDescent="0.5"/>
    <row r="568" ht="12" customHeight="1" x14ac:dyDescent="0.5"/>
    <row r="569" ht="12" customHeight="1" x14ac:dyDescent="0.5"/>
    <row r="570" ht="12" customHeight="1" x14ac:dyDescent="0.5"/>
    <row r="571" ht="12" customHeight="1" x14ac:dyDescent="0.5"/>
    <row r="572" ht="12" customHeight="1" x14ac:dyDescent="0.5"/>
    <row r="573" ht="12" customHeight="1" x14ac:dyDescent="0.5"/>
    <row r="574" ht="12" customHeight="1" x14ac:dyDescent="0.5"/>
    <row r="575" ht="12" customHeight="1" x14ac:dyDescent="0.5"/>
    <row r="576" ht="12" customHeight="1" x14ac:dyDescent="0.5"/>
    <row r="577" ht="12" customHeight="1" x14ac:dyDescent="0.5"/>
    <row r="578" ht="12" customHeight="1" x14ac:dyDescent="0.5"/>
    <row r="579" ht="12" customHeight="1" x14ac:dyDescent="0.5"/>
    <row r="580" ht="12" customHeight="1" x14ac:dyDescent="0.5"/>
    <row r="581" ht="12" customHeight="1" x14ac:dyDescent="0.5"/>
    <row r="582" ht="12" customHeight="1" x14ac:dyDescent="0.5"/>
    <row r="583" ht="12" customHeight="1" x14ac:dyDescent="0.5"/>
    <row r="584" ht="12" customHeight="1" x14ac:dyDescent="0.5"/>
    <row r="585" ht="12" customHeight="1" x14ac:dyDescent="0.5"/>
    <row r="586" ht="12" customHeight="1" x14ac:dyDescent="0.5"/>
    <row r="587" ht="12" customHeight="1" x14ac:dyDescent="0.5"/>
    <row r="588" ht="12" customHeight="1" x14ac:dyDescent="0.5"/>
    <row r="589" ht="12" customHeight="1" x14ac:dyDescent="0.5"/>
    <row r="590" ht="12" customHeight="1" x14ac:dyDescent="0.5"/>
    <row r="591" ht="12" customHeight="1" x14ac:dyDescent="0.5"/>
    <row r="592" ht="12" customHeight="1" x14ac:dyDescent="0.5"/>
    <row r="593" ht="12" customHeight="1" x14ac:dyDescent="0.5"/>
    <row r="594" ht="12" customHeight="1" x14ac:dyDescent="0.5"/>
    <row r="595" ht="12" customHeight="1" x14ac:dyDescent="0.5"/>
    <row r="596" ht="12" customHeight="1" x14ac:dyDescent="0.5"/>
    <row r="597" ht="12" customHeight="1" x14ac:dyDescent="0.5"/>
    <row r="598" ht="12" customHeight="1" x14ac:dyDescent="0.5"/>
    <row r="599" ht="12" customHeight="1" x14ac:dyDescent="0.5"/>
    <row r="600" ht="12" customHeight="1" x14ac:dyDescent="0.5"/>
    <row r="601" ht="12" customHeight="1" x14ac:dyDescent="0.5"/>
    <row r="602" ht="12" customHeight="1" x14ac:dyDescent="0.5"/>
    <row r="603" ht="12" customHeight="1" x14ac:dyDescent="0.5"/>
    <row r="604" ht="12" customHeight="1" x14ac:dyDescent="0.5"/>
    <row r="605" ht="12" customHeight="1" x14ac:dyDescent="0.5"/>
    <row r="606" ht="12" customHeight="1" x14ac:dyDescent="0.5"/>
    <row r="607" ht="12" customHeight="1" x14ac:dyDescent="0.5"/>
    <row r="608" ht="12" customHeight="1" x14ac:dyDescent="0.5"/>
    <row r="609" ht="12" customHeight="1" x14ac:dyDescent="0.5"/>
    <row r="610" ht="12" customHeight="1" x14ac:dyDescent="0.5"/>
    <row r="611" ht="12" customHeight="1" x14ac:dyDescent="0.5"/>
    <row r="612" ht="12" customHeight="1" x14ac:dyDescent="0.5"/>
    <row r="613" ht="12" customHeight="1" x14ac:dyDescent="0.5"/>
    <row r="614" ht="12" customHeight="1" x14ac:dyDescent="0.5"/>
    <row r="615" ht="12" customHeight="1" x14ac:dyDescent="0.5"/>
    <row r="616" ht="12" customHeight="1" x14ac:dyDescent="0.5"/>
    <row r="617" ht="12" customHeight="1" x14ac:dyDescent="0.5"/>
    <row r="618" ht="12" customHeight="1" x14ac:dyDescent="0.5"/>
    <row r="619" ht="12" customHeight="1" x14ac:dyDescent="0.5"/>
    <row r="620" ht="12" customHeight="1" x14ac:dyDescent="0.5"/>
    <row r="621" ht="12" customHeight="1" x14ac:dyDescent="0.5"/>
    <row r="622" ht="12" customHeight="1" x14ac:dyDescent="0.5"/>
    <row r="623" ht="12" customHeight="1" x14ac:dyDescent="0.5"/>
    <row r="624" ht="12" customHeight="1" x14ac:dyDescent="0.5"/>
    <row r="625" ht="12" customHeight="1" x14ac:dyDescent="0.5"/>
    <row r="626" ht="12" customHeight="1" x14ac:dyDescent="0.5"/>
    <row r="627" ht="12" customHeight="1" x14ac:dyDescent="0.5"/>
    <row r="628" ht="12" customHeight="1" x14ac:dyDescent="0.5"/>
    <row r="629" ht="12" customHeight="1" x14ac:dyDescent="0.5"/>
    <row r="630" ht="12" customHeight="1" x14ac:dyDescent="0.5"/>
    <row r="631" ht="12" customHeight="1" x14ac:dyDescent="0.5"/>
    <row r="632" ht="12" customHeight="1" x14ac:dyDescent="0.5"/>
    <row r="633" ht="12" customHeight="1" x14ac:dyDescent="0.5"/>
    <row r="634" ht="12" customHeight="1" x14ac:dyDescent="0.5"/>
    <row r="635" ht="12" customHeight="1" x14ac:dyDescent="0.5"/>
    <row r="636" ht="12" customHeight="1" x14ac:dyDescent="0.5"/>
    <row r="637" ht="12" customHeight="1" x14ac:dyDescent="0.5"/>
    <row r="638" ht="12" customHeight="1" x14ac:dyDescent="0.5"/>
    <row r="639" ht="12" customHeight="1" x14ac:dyDescent="0.5"/>
    <row r="640" ht="12" customHeight="1" x14ac:dyDescent="0.5"/>
    <row r="641" ht="12" customHeight="1" x14ac:dyDescent="0.5"/>
    <row r="642" ht="12" customHeight="1" x14ac:dyDescent="0.5"/>
    <row r="643" ht="12" customHeight="1" x14ac:dyDescent="0.5"/>
    <row r="644" ht="12" customHeight="1" x14ac:dyDescent="0.5"/>
    <row r="645" ht="12" customHeight="1" x14ac:dyDescent="0.5"/>
    <row r="646" ht="12" customHeight="1" x14ac:dyDescent="0.5"/>
    <row r="647" ht="12" customHeight="1" x14ac:dyDescent="0.5"/>
    <row r="648" ht="12" customHeight="1" x14ac:dyDescent="0.5"/>
    <row r="649" ht="12" customHeight="1" x14ac:dyDescent="0.5"/>
    <row r="650" ht="12" customHeight="1" x14ac:dyDescent="0.5"/>
    <row r="651" ht="12" customHeight="1" x14ac:dyDescent="0.5"/>
    <row r="652" ht="12" customHeight="1" x14ac:dyDescent="0.5"/>
    <row r="653" ht="12" customHeight="1" x14ac:dyDescent="0.5"/>
    <row r="654" ht="12" customHeight="1" x14ac:dyDescent="0.5"/>
    <row r="655" ht="12" customHeight="1" x14ac:dyDescent="0.5"/>
    <row r="656" ht="12" customHeight="1" x14ac:dyDescent="0.5"/>
    <row r="657" ht="12" customHeight="1" x14ac:dyDescent="0.5"/>
    <row r="658" ht="12" customHeight="1" x14ac:dyDescent="0.5"/>
    <row r="659" ht="12" customHeight="1" x14ac:dyDescent="0.5"/>
    <row r="660" ht="12" customHeight="1" x14ac:dyDescent="0.5"/>
    <row r="661" ht="12" customHeight="1" x14ac:dyDescent="0.5"/>
    <row r="662" ht="12" customHeight="1" x14ac:dyDescent="0.5"/>
    <row r="663" ht="12" customHeight="1" x14ac:dyDescent="0.5"/>
    <row r="664" ht="12" customHeight="1" x14ac:dyDescent="0.5"/>
    <row r="665" ht="12" customHeight="1" x14ac:dyDescent="0.5"/>
    <row r="666" ht="12" customHeight="1" x14ac:dyDescent="0.5"/>
    <row r="667" ht="12" customHeight="1" x14ac:dyDescent="0.5"/>
    <row r="668" ht="12" customHeight="1" x14ac:dyDescent="0.5"/>
    <row r="669" ht="12" customHeight="1" x14ac:dyDescent="0.5"/>
    <row r="670" ht="12" customHeight="1" x14ac:dyDescent="0.5"/>
    <row r="671" ht="12" customHeight="1" x14ac:dyDescent="0.5"/>
    <row r="672" ht="12" customHeight="1" x14ac:dyDescent="0.5"/>
    <row r="673" ht="12" customHeight="1" x14ac:dyDescent="0.5"/>
    <row r="674" ht="12" customHeight="1" x14ac:dyDescent="0.5"/>
    <row r="675" ht="12" customHeight="1" x14ac:dyDescent="0.5"/>
    <row r="676" ht="12" customHeight="1" x14ac:dyDescent="0.5"/>
    <row r="677" ht="12" customHeight="1" x14ac:dyDescent="0.5"/>
    <row r="678" ht="12" customHeight="1" x14ac:dyDescent="0.5"/>
    <row r="679" ht="12" customHeight="1" x14ac:dyDescent="0.5"/>
    <row r="680" ht="12" customHeight="1" x14ac:dyDescent="0.5"/>
    <row r="681" ht="12" customHeight="1" x14ac:dyDescent="0.5"/>
    <row r="682" ht="12" customHeight="1" x14ac:dyDescent="0.5"/>
    <row r="683" ht="12" customHeight="1" x14ac:dyDescent="0.5"/>
    <row r="684" ht="12" customHeight="1" x14ac:dyDescent="0.5"/>
    <row r="685" ht="12" customHeight="1" x14ac:dyDescent="0.5"/>
    <row r="686" ht="12" customHeight="1" x14ac:dyDescent="0.5"/>
    <row r="687" ht="12" customHeight="1" x14ac:dyDescent="0.5"/>
    <row r="688" ht="12" customHeight="1" x14ac:dyDescent="0.5"/>
    <row r="689" ht="12" customHeight="1" x14ac:dyDescent="0.5"/>
    <row r="690" ht="12" customHeight="1" x14ac:dyDescent="0.5"/>
    <row r="691" ht="12" customHeight="1" x14ac:dyDescent="0.5"/>
    <row r="692" ht="12" customHeight="1" x14ac:dyDescent="0.5"/>
    <row r="693" ht="12" customHeight="1" x14ac:dyDescent="0.5"/>
    <row r="694" ht="12" customHeight="1" x14ac:dyDescent="0.5"/>
    <row r="695" ht="12" customHeight="1" x14ac:dyDescent="0.5"/>
    <row r="696" ht="12" customHeight="1" x14ac:dyDescent="0.5"/>
    <row r="697" ht="12" customHeight="1" x14ac:dyDescent="0.5"/>
    <row r="698" ht="12" customHeight="1" x14ac:dyDescent="0.5"/>
    <row r="699" ht="12" customHeight="1" x14ac:dyDescent="0.5"/>
    <row r="700" ht="12" customHeight="1" x14ac:dyDescent="0.5"/>
    <row r="701" ht="12" customHeight="1" x14ac:dyDescent="0.5"/>
    <row r="702" ht="12" customHeight="1" x14ac:dyDescent="0.5"/>
    <row r="703" ht="12" customHeight="1" x14ac:dyDescent="0.5"/>
    <row r="704" ht="12" customHeight="1" x14ac:dyDescent="0.5"/>
    <row r="705" ht="12" customHeight="1" x14ac:dyDescent="0.5"/>
    <row r="706" ht="12" customHeight="1" x14ac:dyDescent="0.5"/>
    <row r="707" ht="12" customHeight="1" x14ac:dyDescent="0.5"/>
    <row r="708" ht="12" customHeight="1" x14ac:dyDescent="0.5"/>
    <row r="709" ht="12" customHeight="1" x14ac:dyDescent="0.5"/>
    <row r="710" ht="12" customHeight="1" x14ac:dyDescent="0.5"/>
    <row r="711" ht="12" customHeight="1" x14ac:dyDescent="0.5"/>
    <row r="712" ht="12" customHeight="1" x14ac:dyDescent="0.5"/>
    <row r="713" ht="12" customHeight="1" x14ac:dyDescent="0.5"/>
    <row r="714" ht="12" customHeight="1" x14ac:dyDescent="0.5"/>
    <row r="715" ht="12" customHeight="1" x14ac:dyDescent="0.5"/>
    <row r="716" ht="12" customHeight="1" x14ac:dyDescent="0.5"/>
    <row r="717" ht="12" customHeight="1" x14ac:dyDescent="0.5"/>
    <row r="718" ht="12" customHeight="1" x14ac:dyDescent="0.5"/>
    <row r="719" ht="12" customHeight="1" x14ac:dyDescent="0.5"/>
    <row r="720" ht="12" customHeight="1" x14ac:dyDescent="0.5"/>
    <row r="721" ht="12" customHeight="1" x14ac:dyDescent="0.5"/>
    <row r="722" ht="12" customHeight="1" x14ac:dyDescent="0.5"/>
    <row r="723" ht="12" customHeight="1" x14ac:dyDescent="0.5"/>
    <row r="724" ht="12" customHeight="1" x14ac:dyDescent="0.5"/>
    <row r="725" ht="12" customHeight="1" x14ac:dyDescent="0.5"/>
    <row r="726" ht="12" customHeight="1" x14ac:dyDescent="0.5"/>
    <row r="727" ht="12" customHeight="1" x14ac:dyDescent="0.5"/>
    <row r="728" ht="12" customHeight="1" x14ac:dyDescent="0.5"/>
    <row r="729" ht="12" customHeight="1" x14ac:dyDescent="0.5"/>
    <row r="730" ht="12" customHeight="1" x14ac:dyDescent="0.5"/>
    <row r="731" ht="12" customHeight="1" x14ac:dyDescent="0.5"/>
    <row r="732" ht="12" customHeight="1" x14ac:dyDescent="0.5"/>
    <row r="733" ht="12" customHeight="1" x14ac:dyDescent="0.5"/>
    <row r="734" ht="12" customHeight="1" x14ac:dyDescent="0.5"/>
    <row r="735" ht="12" customHeight="1" x14ac:dyDescent="0.5"/>
    <row r="736" ht="12" customHeight="1" x14ac:dyDescent="0.5"/>
    <row r="737" ht="12" customHeight="1" x14ac:dyDescent="0.5"/>
    <row r="738" ht="12" customHeight="1" x14ac:dyDescent="0.5"/>
    <row r="739" ht="12" customHeight="1" x14ac:dyDescent="0.5"/>
    <row r="740" ht="12" customHeight="1" x14ac:dyDescent="0.5"/>
    <row r="741" ht="12" customHeight="1" x14ac:dyDescent="0.5"/>
    <row r="742" ht="12" customHeight="1" x14ac:dyDescent="0.5"/>
    <row r="743" ht="12" customHeight="1" x14ac:dyDescent="0.5"/>
    <row r="744" ht="12" customHeight="1" x14ac:dyDescent="0.5"/>
    <row r="745" ht="12" customHeight="1" x14ac:dyDescent="0.5"/>
    <row r="746" ht="12" customHeight="1" x14ac:dyDescent="0.5"/>
    <row r="747" ht="12" customHeight="1" x14ac:dyDescent="0.5"/>
    <row r="748" ht="12" customHeight="1" x14ac:dyDescent="0.5"/>
    <row r="749" ht="12" customHeight="1" x14ac:dyDescent="0.5"/>
    <row r="750" ht="12" customHeight="1" x14ac:dyDescent="0.5"/>
    <row r="751" ht="12" customHeight="1" x14ac:dyDescent="0.5"/>
    <row r="752" ht="12" customHeight="1" x14ac:dyDescent="0.5"/>
    <row r="753" ht="12" customHeight="1" x14ac:dyDescent="0.5"/>
    <row r="754" ht="12" customHeight="1" x14ac:dyDescent="0.5"/>
    <row r="755" ht="12" customHeight="1" x14ac:dyDescent="0.5"/>
    <row r="756" ht="12" customHeight="1" x14ac:dyDescent="0.5"/>
    <row r="757" ht="12" customHeight="1" x14ac:dyDescent="0.5"/>
    <row r="758" ht="12" customHeight="1" x14ac:dyDescent="0.5"/>
    <row r="759" ht="12" customHeight="1" x14ac:dyDescent="0.5"/>
    <row r="760" ht="12" customHeight="1" x14ac:dyDescent="0.5"/>
    <row r="761" ht="12" customHeight="1" x14ac:dyDescent="0.5"/>
    <row r="762" ht="12" customHeight="1" x14ac:dyDescent="0.5"/>
    <row r="763" ht="12" customHeight="1" x14ac:dyDescent="0.5"/>
    <row r="764" ht="12" customHeight="1" x14ac:dyDescent="0.5"/>
    <row r="765" ht="12" customHeight="1" x14ac:dyDescent="0.5"/>
    <row r="766" ht="12" customHeight="1" x14ac:dyDescent="0.5"/>
    <row r="767" ht="12" customHeight="1" x14ac:dyDescent="0.5"/>
    <row r="768" ht="12" customHeight="1" x14ac:dyDescent="0.5"/>
    <row r="769" ht="12" customHeight="1" x14ac:dyDescent="0.5"/>
    <row r="770" ht="12" customHeight="1" x14ac:dyDescent="0.5"/>
    <row r="771" ht="12" customHeight="1" x14ac:dyDescent="0.5"/>
    <row r="772" ht="12" customHeight="1" x14ac:dyDescent="0.5"/>
    <row r="773" ht="12" customHeight="1" x14ac:dyDescent="0.5"/>
    <row r="774" ht="12" customHeight="1" x14ac:dyDescent="0.5"/>
    <row r="775" ht="12" customHeight="1" x14ac:dyDescent="0.5"/>
    <row r="776" ht="12" customHeight="1" x14ac:dyDescent="0.5"/>
    <row r="777" ht="12" customHeight="1" x14ac:dyDescent="0.5"/>
    <row r="778" ht="12" customHeight="1" x14ac:dyDescent="0.5"/>
    <row r="779" ht="12" customHeight="1" x14ac:dyDescent="0.5"/>
    <row r="780" ht="12" customHeight="1" x14ac:dyDescent="0.5"/>
    <row r="781" ht="12" customHeight="1" x14ac:dyDescent="0.5"/>
    <row r="782" ht="12" customHeight="1" x14ac:dyDescent="0.5"/>
    <row r="783" ht="12" customHeight="1" x14ac:dyDescent="0.5"/>
    <row r="784" ht="12" customHeight="1" x14ac:dyDescent="0.5"/>
    <row r="785" ht="12" customHeight="1" x14ac:dyDescent="0.5"/>
    <row r="786" ht="12" customHeight="1" x14ac:dyDescent="0.5"/>
    <row r="787" ht="12" customHeight="1" x14ac:dyDescent="0.5"/>
    <row r="788" ht="12" customHeight="1" x14ac:dyDescent="0.5"/>
    <row r="789" ht="12" customHeight="1" x14ac:dyDescent="0.5"/>
    <row r="790" ht="12" customHeight="1" x14ac:dyDescent="0.5"/>
    <row r="791" ht="12" customHeight="1" x14ac:dyDescent="0.5"/>
    <row r="792" ht="12" customHeight="1" x14ac:dyDescent="0.5"/>
    <row r="793" ht="12" customHeight="1" x14ac:dyDescent="0.5"/>
    <row r="794" ht="12" customHeight="1" x14ac:dyDescent="0.5"/>
    <row r="795" ht="12" customHeight="1" x14ac:dyDescent="0.5"/>
    <row r="796" ht="12" customHeight="1" x14ac:dyDescent="0.5"/>
    <row r="797" ht="12" customHeight="1" x14ac:dyDescent="0.5"/>
    <row r="798" ht="12" customHeight="1" x14ac:dyDescent="0.5"/>
    <row r="799" ht="12" customHeight="1" x14ac:dyDescent="0.5"/>
    <row r="800" ht="12" customHeight="1" x14ac:dyDescent="0.5"/>
    <row r="801" ht="12" customHeight="1" x14ac:dyDescent="0.5"/>
    <row r="802" ht="12" customHeight="1" x14ac:dyDescent="0.5"/>
    <row r="803" ht="12" customHeight="1" x14ac:dyDescent="0.5"/>
    <row r="804" ht="12" customHeight="1" x14ac:dyDescent="0.5"/>
    <row r="805" ht="12" customHeight="1" x14ac:dyDescent="0.5"/>
    <row r="806" ht="12" customHeight="1" x14ac:dyDescent="0.5"/>
    <row r="807" ht="12" customHeight="1" x14ac:dyDescent="0.5"/>
    <row r="808" ht="12" customHeight="1" x14ac:dyDescent="0.5"/>
    <row r="809" ht="12" customHeight="1" x14ac:dyDescent="0.5"/>
    <row r="810" ht="12" customHeight="1" x14ac:dyDescent="0.5"/>
    <row r="811" ht="12" customHeight="1" x14ac:dyDescent="0.5"/>
    <row r="812" ht="12" customHeight="1" x14ac:dyDescent="0.5"/>
    <row r="813" ht="12" customHeight="1" x14ac:dyDescent="0.5"/>
    <row r="814" ht="12" customHeight="1" x14ac:dyDescent="0.5"/>
    <row r="815" ht="12" customHeight="1" x14ac:dyDescent="0.5"/>
    <row r="816" ht="12" customHeight="1" x14ac:dyDescent="0.5"/>
    <row r="817" ht="12" customHeight="1" x14ac:dyDescent="0.5"/>
    <row r="818" ht="12" customHeight="1" x14ac:dyDescent="0.5"/>
    <row r="819" ht="12" customHeight="1" x14ac:dyDescent="0.5"/>
    <row r="820" ht="12" customHeight="1" x14ac:dyDescent="0.5"/>
    <row r="821" ht="12" customHeight="1" x14ac:dyDescent="0.5"/>
    <row r="822" ht="12" customHeight="1" x14ac:dyDescent="0.5"/>
    <row r="823" ht="12" customHeight="1" x14ac:dyDescent="0.5"/>
    <row r="824" ht="12" customHeight="1" x14ac:dyDescent="0.5"/>
    <row r="825" ht="12" customHeight="1" x14ac:dyDescent="0.5"/>
    <row r="826" ht="12" customHeight="1" x14ac:dyDescent="0.5"/>
    <row r="827" ht="12" customHeight="1" x14ac:dyDescent="0.5"/>
    <row r="828" ht="12" customHeight="1" x14ac:dyDescent="0.5"/>
    <row r="829" ht="12" customHeight="1" x14ac:dyDescent="0.5"/>
    <row r="830" ht="12" customHeight="1" x14ac:dyDescent="0.5"/>
    <row r="831" ht="12" customHeight="1" x14ac:dyDescent="0.5"/>
    <row r="832" ht="12" customHeight="1" x14ac:dyDescent="0.5"/>
    <row r="833" ht="12" customHeight="1" x14ac:dyDescent="0.5"/>
    <row r="834" ht="12" customHeight="1" x14ac:dyDescent="0.5"/>
    <row r="835" ht="12" customHeight="1" x14ac:dyDescent="0.5"/>
    <row r="836" ht="12" customHeight="1" x14ac:dyDescent="0.5"/>
    <row r="837" ht="12" customHeight="1" x14ac:dyDescent="0.5"/>
    <row r="838" ht="12" customHeight="1" x14ac:dyDescent="0.5"/>
    <row r="839" ht="12" customHeight="1" x14ac:dyDescent="0.5"/>
    <row r="840" ht="12" customHeight="1" x14ac:dyDescent="0.5"/>
    <row r="841" ht="12" customHeight="1" x14ac:dyDescent="0.5"/>
    <row r="842" ht="12" customHeight="1" x14ac:dyDescent="0.5"/>
    <row r="843" ht="12" customHeight="1" x14ac:dyDescent="0.5"/>
    <row r="844" ht="12" customHeight="1" x14ac:dyDescent="0.5"/>
    <row r="845" ht="12" customHeight="1" x14ac:dyDescent="0.5"/>
    <row r="846" ht="12" customHeight="1" x14ac:dyDescent="0.5"/>
    <row r="847" ht="12" customHeight="1" x14ac:dyDescent="0.5"/>
    <row r="848" ht="12" customHeight="1" x14ac:dyDescent="0.5"/>
    <row r="849" ht="12" customHeight="1" x14ac:dyDescent="0.5"/>
    <row r="850" ht="12" customHeight="1" x14ac:dyDescent="0.5"/>
    <row r="851" ht="12" customHeight="1" x14ac:dyDescent="0.5"/>
    <row r="852" ht="12" customHeight="1" x14ac:dyDescent="0.5"/>
    <row r="853" ht="12" customHeight="1" x14ac:dyDescent="0.5"/>
    <row r="854" ht="12" customHeight="1" x14ac:dyDescent="0.5"/>
    <row r="855" ht="12" customHeight="1" x14ac:dyDescent="0.5"/>
    <row r="856" ht="12" customHeight="1" x14ac:dyDescent="0.5"/>
    <row r="857" ht="12" customHeight="1" x14ac:dyDescent="0.5"/>
    <row r="858" ht="12" customHeight="1" x14ac:dyDescent="0.5"/>
    <row r="859" ht="12" customHeight="1" x14ac:dyDescent="0.5"/>
    <row r="860" ht="12" customHeight="1" x14ac:dyDescent="0.5"/>
    <row r="861" ht="12" customHeight="1" x14ac:dyDescent="0.5"/>
    <row r="862" ht="12" customHeight="1" x14ac:dyDescent="0.5"/>
    <row r="863" ht="12" customHeight="1" x14ac:dyDescent="0.5"/>
    <row r="864" ht="12" customHeight="1" x14ac:dyDescent="0.5"/>
    <row r="865" ht="12" customHeight="1" x14ac:dyDescent="0.5"/>
    <row r="866" ht="12" customHeight="1" x14ac:dyDescent="0.5"/>
    <row r="867" ht="12" customHeight="1" x14ac:dyDescent="0.5"/>
    <row r="868" ht="12" customHeight="1" x14ac:dyDescent="0.5"/>
    <row r="869" ht="12" customHeight="1" x14ac:dyDescent="0.5"/>
    <row r="870" ht="12" customHeight="1" x14ac:dyDescent="0.5"/>
    <row r="871" ht="12" customHeight="1" x14ac:dyDescent="0.5"/>
    <row r="872" ht="12" customHeight="1" x14ac:dyDescent="0.5"/>
    <row r="873" ht="12" customHeight="1" x14ac:dyDescent="0.5"/>
    <row r="874" ht="12" customHeight="1" x14ac:dyDescent="0.5"/>
    <row r="875" ht="12" customHeight="1" x14ac:dyDescent="0.5"/>
    <row r="876" ht="12" customHeight="1" x14ac:dyDescent="0.5"/>
    <row r="877" ht="12" customHeight="1" x14ac:dyDescent="0.5"/>
    <row r="878" ht="12" customHeight="1" x14ac:dyDescent="0.5"/>
    <row r="879" ht="12" customHeight="1" x14ac:dyDescent="0.5"/>
    <row r="880" ht="12" customHeight="1" x14ac:dyDescent="0.5"/>
    <row r="881" ht="12" customHeight="1" x14ac:dyDescent="0.5"/>
    <row r="882" ht="12" customHeight="1" x14ac:dyDescent="0.5"/>
    <row r="883" ht="12" customHeight="1" x14ac:dyDescent="0.5"/>
    <row r="884" ht="12" customHeight="1" x14ac:dyDescent="0.5"/>
    <row r="885" ht="12" customHeight="1" x14ac:dyDescent="0.5"/>
    <row r="886" ht="12" customHeight="1" x14ac:dyDescent="0.5"/>
    <row r="887" ht="12" customHeight="1" x14ac:dyDescent="0.5"/>
    <row r="888" ht="12" customHeight="1" x14ac:dyDescent="0.5"/>
    <row r="889" ht="12" customHeight="1" x14ac:dyDescent="0.5"/>
    <row r="890" ht="12" customHeight="1" x14ac:dyDescent="0.5"/>
    <row r="891" ht="12" customHeight="1" x14ac:dyDescent="0.5"/>
    <row r="892" ht="12" customHeight="1" x14ac:dyDescent="0.5"/>
    <row r="893" ht="12" customHeight="1" x14ac:dyDescent="0.5"/>
    <row r="894" ht="12" customHeight="1" x14ac:dyDescent="0.5"/>
    <row r="895" ht="12" customHeight="1" x14ac:dyDescent="0.5"/>
    <row r="896" ht="12" customHeight="1" x14ac:dyDescent="0.5"/>
    <row r="897" ht="12" customHeight="1" x14ac:dyDescent="0.5"/>
    <row r="898" ht="12" customHeight="1" x14ac:dyDescent="0.5"/>
    <row r="899" ht="12" customHeight="1" x14ac:dyDescent="0.5"/>
    <row r="900" ht="12" customHeight="1" x14ac:dyDescent="0.5"/>
    <row r="901" ht="12" customHeight="1" x14ac:dyDescent="0.5"/>
    <row r="902" ht="12" customHeight="1" x14ac:dyDescent="0.5"/>
    <row r="903" ht="12" customHeight="1" x14ac:dyDescent="0.5"/>
    <row r="904" ht="12" customHeight="1" x14ac:dyDescent="0.5"/>
    <row r="905" ht="12" customHeight="1" x14ac:dyDescent="0.5"/>
    <row r="906" ht="12" customHeight="1" x14ac:dyDescent="0.5"/>
    <row r="907" ht="12" customHeight="1" x14ac:dyDescent="0.5"/>
    <row r="908" ht="12" customHeight="1" x14ac:dyDescent="0.5"/>
    <row r="909" ht="12" customHeight="1" x14ac:dyDescent="0.5"/>
    <row r="910" ht="12" customHeight="1" x14ac:dyDescent="0.5"/>
    <row r="911" ht="12" customHeight="1" x14ac:dyDescent="0.5"/>
    <row r="912" ht="12" customHeight="1" x14ac:dyDescent="0.5"/>
    <row r="913" ht="12" customHeight="1" x14ac:dyDescent="0.5"/>
    <row r="914" ht="12" customHeight="1" x14ac:dyDescent="0.5"/>
    <row r="915" ht="12" customHeight="1" x14ac:dyDescent="0.5"/>
    <row r="916" ht="12" customHeight="1" x14ac:dyDescent="0.5"/>
    <row r="917" ht="12" customHeight="1" x14ac:dyDescent="0.5"/>
    <row r="918" ht="12" customHeight="1" x14ac:dyDescent="0.5"/>
    <row r="919" ht="12" customHeight="1" x14ac:dyDescent="0.5"/>
    <row r="920" ht="12" customHeight="1" x14ac:dyDescent="0.5"/>
    <row r="921" ht="12" customHeight="1" x14ac:dyDescent="0.5"/>
    <row r="922" ht="12" customHeight="1" x14ac:dyDescent="0.5"/>
    <row r="923" ht="12" customHeight="1" x14ac:dyDescent="0.5"/>
    <row r="924" ht="12" customHeight="1" x14ac:dyDescent="0.5"/>
    <row r="925" ht="12" customHeight="1" x14ac:dyDescent="0.5"/>
    <row r="926" ht="12" customHeight="1" x14ac:dyDescent="0.5"/>
    <row r="927" ht="12" customHeight="1" x14ac:dyDescent="0.5"/>
    <row r="928" ht="12" customHeight="1" x14ac:dyDescent="0.5"/>
    <row r="929" ht="12" customHeight="1" x14ac:dyDescent="0.5"/>
    <row r="930" ht="12" customHeight="1" x14ac:dyDescent="0.5"/>
    <row r="931" ht="12" customHeight="1" x14ac:dyDescent="0.5"/>
    <row r="932" ht="12" customHeight="1" x14ac:dyDescent="0.5"/>
    <row r="933" ht="12" customHeight="1" x14ac:dyDescent="0.5"/>
    <row r="934" ht="12" customHeight="1" x14ac:dyDescent="0.5"/>
    <row r="935" ht="12" customHeight="1" x14ac:dyDescent="0.5"/>
    <row r="936" ht="12" customHeight="1" x14ac:dyDescent="0.5"/>
    <row r="937" ht="12" customHeight="1" x14ac:dyDescent="0.5"/>
    <row r="938" ht="12" customHeight="1" x14ac:dyDescent="0.5"/>
    <row r="939" ht="12" customHeight="1" x14ac:dyDescent="0.5"/>
    <row r="940" ht="12" customHeight="1" x14ac:dyDescent="0.5"/>
    <row r="941" ht="12" customHeight="1" x14ac:dyDescent="0.5"/>
    <row r="942" ht="12" customHeight="1" x14ac:dyDescent="0.5"/>
    <row r="943" ht="12" customHeight="1" x14ac:dyDescent="0.5"/>
    <row r="944" ht="12" customHeight="1" x14ac:dyDescent="0.5"/>
    <row r="945" ht="12" customHeight="1" x14ac:dyDescent="0.5"/>
    <row r="946" ht="12" customHeight="1" x14ac:dyDescent="0.5"/>
    <row r="947" ht="12" customHeight="1" x14ac:dyDescent="0.5"/>
    <row r="948" ht="12" customHeight="1" x14ac:dyDescent="0.5"/>
    <row r="949" ht="12" customHeight="1" x14ac:dyDescent="0.5"/>
    <row r="950" ht="12" customHeight="1" x14ac:dyDescent="0.5"/>
    <row r="951" ht="12" customHeight="1" x14ac:dyDescent="0.5"/>
    <row r="952" ht="12" customHeight="1" x14ac:dyDescent="0.5"/>
    <row r="953" ht="12" customHeight="1" x14ac:dyDescent="0.5"/>
    <row r="954" ht="12" customHeight="1" x14ac:dyDescent="0.5"/>
    <row r="955" ht="12" customHeight="1" x14ac:dyDescent="0.5"/>
    <row r="956" ht="12" customHeight="1" x14ac:dyDescent="0.5"/>
    <row r="957" ht="12" customHeight="1" x14ac:dyDescent="0.5"/>
    <row r="958" ht="12" customHeight="1" x14ac:dyDescent="0.5"/>
    <row r="959" ht="12" customHeight="1" x14ac:dyDescent="0.5"/>
    <row r="960" ht="12" customHeight="1" x14ac:dyDescent="0.5"/>
    <row r="961" ht="12" customHeight="1" x14ac:dyDescent="0.5"/>
    <row r="962" ht="12" customHeight="1" x14ac:dyDescent="0.5"/>
    <row r="963" ht="12" customHeight="1" x14ac:dyDescent="0.5"/>
    <row r="964" ht="12" customHeight="1" x14ac:dyDescent="0.5"/>
    <row r="965" ht="12" customHeight="1" x14ac:dyDescent="0.5"/>
    <row r="966" ht="12" customHeight="1" x14ac:dyDescent="0.5"/>
    <row r="967" ht="12" customHeight="1" x14ac:dyDescent="0.5"/>
    <row r="968" ht="12" customHeight="1" x14ac:dyDescent="0.5"/>
    <row r="969" ht="12" customHeight="1" x14ac:dyDescent="0.5"/>
    <row r="970" ht="12" customHeight="1" x14ac:dyDescent="0.5"/>
    <row r="971" ht="12" customHeight="1" x14ac:dyDescent="0.5"/>
    <row r="972" ht="12" customHeight="1" x14ac:dyDescent="0.5"/>
    <row r="973" ht="12" customHeight="1" x14ac:dyDescent="0.5"/>
    <row r="974" ht="12" customHeight="1" x14ac:dyDescent="0.5"/>
    <row r="975" ht="12" customHeight="1" x14ac:dyDescent="0.5"/>
    <row r="976" ht="12" customHeight="1" x14ac:dyDescent="0.5"/>
    <row r="977" ht="12" customHeight="1" x14ac:dyDescent="0.5"/>
    <row r="978" ht="12" customHeight="1" x14ac:dyDescent="0.5"/>
    <row r="979" ht="12" customHeight="1" x14ac:dyDescent="0.5"/>
    <row r="980" ht="12" customHeight="1" x14ac:dyDescent="0.5"/>
    <row r="981" ht="12" customHeight="1" x14ac:dyDescent="0.5"/>
    <row r="982" ht="12" customHeight="1" x14ac:dyDescent="0.5"/>
    <row r="983" ht="12" customHeight="1" x14ac:dyDescent="0.5"/>
    <row r="984" ht="12" customHeight="1" x14ac:dyDescent="0.5"/>
    <row r="985" ht="12" customHeight="1" x14ac:dyDescent="0.5"/>
    <row r="986" ht="12" customHeight="1" x14ac:dyDescent="0.5"/>
    <row r="987" ht="12" customHeight="1" x14ac:dyDescent="0.5"/>
    <row r="988" ht="12" customHeight="1" x14ac:dyDescent="0.5"/>
    <row r="989" ht="12" customHeight="1" x14ac:dyDescent="0.5"/>
    <row r="990" ht="12" customHeight="1" x14ac:dyDescent="0.5"/>
    <row r="991" ht="12" customHeight="1" x14ac:dyDescent="0.5"/>
    <row r="992" ht="12" customHeight="1" x14ac:dyDescent="0.5"/>
    <row r="993" ht="12" customHeight="1" x14ac:dyDescent="0.5"/>
    <row r="994" ht="12" customHeight="1" x14ac:dyDescent="0.5"/>
    <row r="995" ht="12" customHeight="1" x14ac:dyDescent="0.5"/>
    <row r="996" ht="12" customHeight="1" x14ac:dyDescent="0.5"/>
    <row r="997" ht="12" customHeight="1" x14ac:dyDescent="0.5"/>
    <row r="998" ht="12" customHeight="1" x14ac:dyDescent="0.5"/>
    <row r="999" ht="12" customHeight="1" x14ac:dyDescent="0.5"/>
    <row r="1000" ht="12" customHeight="1" x14ac:dyDescent="0.5"/>
    <row r="1001" ht="12" customHeight="1" x14ac:dyDescent="0.5"/>
    <row r="1002" ht="12" customHeight="1" x14ac:dyDescent="0.5"/>
    <row r="1003" ht="12" customHeight="1" x14ac:dyDescent="0.5"/>
    <row r="1004" ht="12" customHeight="1" x14ac:dyDescent="0.5"/>
    <row r="1005" ht="12" customHeight="1" x14ac:dyDescent="0.5"/>
    <row r="1006" ht="12" customHeight="1" x14ac:dyDescent="0.5"/>
    <row r="1007" ht="12" customHeight="1" x14ac:dyDescent="0.5"/>
    <row r="1008" ht="12" customHeight="1" x14ac:dyDescent="0.5"/>
    <row r="1009" ht="12" customHeight="1" x14ac:dyDescent="0.5"/>
    <row r="1010" ht="12" customHeight="1" x14ac:dyDescent="0.5"/>
    <row r="1011" ht="12" customHeight="1" x14ac:dyDescent="0.5"/>
    <row r="1012" ht="12" customHeight="1" x14ac:dyDescent="0.5"/>
    <row r="1013" ht="12" customHeight="1" x14ac:dyDescent="0.5"/>
    <row r="1014" ht="12" customHeight="1" x14ac:dyDescent="0.5"/>
    <row r="1015" ht="12" customHeight="1" x14ac:dyDescent="0.5"/>
    <row r="1016" ht="12" customHeight="1" x14ac:dyDescent="0.5"/>
    <row r="1017" ht="12" customHeight="1" x14ac:dyDescent="0.5"/>
    <row r="1018" ht="12" customHeight="1" x14ac:dyDescent="0.5"/>
    <row r="1019" ht="12" customHeight="1" x14ac:dyDescent="0.5"/>
  </sheetData>
  <sheetProtection algorithmName="SHA-512" hashValue="PWEvAMfGr/lB+NpQPnd3zHedwuKBYNewDrQJrdoMjP8kvkTXDwIyykUqnuI7IqgkyA7ie78xKO1nj5KIojxdWA==" saltValue="kImuTtj4SaVuojnZ1LIfcg==" spinCount="100000" sheet="1" objects="1" selectLockedCells="1"/>
  <mergeCells count="70">
    <mergeCell ref="M7:N7"/>
    <mergeCell ref="M9:M10"/>
    <mergeCell ref="N9:N10"/>
    <mergeCell ref="K4:L4"/>
    <mergeCell ref="K5:L5"/>
    <mergeCell ref="K6:L6"/>
    <mergeCell ref="Q7:R7"/>
    <mergeCell ref="O7:P7"/>
    <mergeCell ref="S9:S10"/>
    <mergeCell ref="O3:P3"/>
    <mergeCell ref="O4:P4"/>
    <mergeCell ref="O5:P5"/>
    <mergeCell ref="O6:P6"/>
    <mergeCell ref="Q9:Q10"/>
    <mergeCell ref="R9:R10"/>
    <mergeCell ref="A1:S1"/>
    <mergeCell ref="M2:N2"/>
    <mergeCell ref="Q2:R2"/>
    <mergeCell ref="Q3:R6"/>
    <mergeCell ref="S3:S6"/>
    <mergeCell ref="A3:B3"/>
    <mergeCell ref="A4:B4"/>
    <mergeCell ref="A5:B5"/>
    <mergeCell ref="A6:B6"/>
    <mergeCell ref="H4:J4"/>
    <mergeCell ref="H5:J5"/>
    <mergeCell ref="H6:J6"/>
    <mergeCell ref="H3:J3"/>
    <mergeCell ref="K56:L56"/>
    <mergeCell ref="K2:L2"/>
    <mergeCell ref="K7:L7"/>
    <mergeCell ref="K9:K10"/>
    <mergeCell ref="O2:P2"/>
    <mergeCell ref="J54:K54"/>
    <mergeCell ref="I9:J9"/>
    <mergeCell ref="L9:L10"/>
    <mergeCell ref="E56:I56"/>
    <mergeCell ref="M4:N4"/>
    <mergeCell ref="M5:N5"/>
    <mergeCell ref="M6:N6"/>
    <mergeCell ref="O9:O10"/>
    <mergeCell ref="P9:P10"/>
    <mergeCell ref="M3:N3"/>
    <mergeCell ref="K3:L3"/>
    <mergeCell ref="D61:J61"/>
    <mergeCell ref="F9:H9"/>
    <mergeCell ref="D9:D10"/>
    <mergeCell ref="E9:E10"/>
    <mergeCell ref="C60:D60"/>
    <mergeCell ref="F57:I57"/>
    <mergeCell ref="F58:I58"/>
    <mergeCell ref="F59:I59"/>
    <mergeCell ref="F60:I60"/>
    <mergeCell ref="A9:A10"/>
    <mergeCell ref="C56:D56"/>
    <mergeCell ref="C57:D57"/>
    <mergeCell ref="C58:D58"/>
    <mergeCell ref="C59:D59"/>
    <mergeCell ref="B9:B10"/>
    <mergeCell ref="C9:C10"/>
    <mergeCell ref="A7:B7"/>
    <mergeCell ref="H2:J2"/>
    <mergeCell ref="D2:G2"/>
    <mergeCell ref="D3:G3"/>
    <mergeCell ref="D4:G4"/>
    <mergeCell ref="D5:G5"/>
    <mergeCell ref="D6:G6"/>
    <mergeCell ref="D7:G7"/>
    <mergeCell ref="H7:J7"/>
    <mergeCell ref="A2:C2"/>
  </mergeCells>
  <dataValidations count="3">
    <dataValidation type="custom" allowBlank="1" showInputMessage="1" showErrorMessage="1" prompt="SOLO &quot;X&quot; MAYUSCULA - SOLO &quot;X&quot; MAYUSCULA" sqref="M11:R50" xr:uid="{00000000-0002-0000-0000-000000000000}">
      <formula1>EXACT(M11,"X")</formula1>
    </dataValidation>
    <dataValidation type="custom" allowBlank="1" showInputMessage="1" showErrorMessage="1" prompt="CLAVES - TI : TARJETA DE IDENTIDAD_x000a_CC: CEDULA_x000a_PAS: PASAPORTE" sqref="I11:I50" xr:uid="{00000000-0002-0000-0000-000001000000}">
      <formula1>OR(I11="TI", I11="CC",I11="PAS")</formula1>
    </dataValidation>
    <dataValidation type="custom" allowBlank="1" showInputMessage="1" showErrorMessage="1" prompt="ESCRIBIR V PARA VARONES_x000a_ESCRIBIR D PARA DAMAS" sqref="L11:L50" xr:uid="{00000000-0002-0000-0000-000002000000}">
      <formula1>OR(L11="V",L11="D")</formula1>
    </dataValidation>
  </dataValidations>
  <printOptions horizontalCentered="1"/>
  <pageMargins left="0.35433070866141736" right="0.15748031496062992" top="0.59055118110236227" bottom="0.35433070866141736" header="0" footer="0"/>
  <pageSetup scale="1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98BEE9B8-7DD2-4634-B174-A99A75258382}">
          <x14:formula1>
            <xm:f>DIAMES!$A$2:$A$32</xm:f>
          </x14:formula1>
          <xm:sqref>F11:F50</xm:sqref>
        </x14:dataValidation>
        <x14:dataValidation type="list" allowBlank="1" showInputMessage="1" showErrorMessage="1" xr:uid="{9B972E6A-72C2-4EDD-A236-D6C373A34C63}">
          <x14:formula1>
            <xm:f>DIAMES!$B$2:$B$13</xm:f>
          </x14:formula1>
          <xm:sqref>G11:G50</xm:sqref>
        </x14:dataValidation>
        <x14:dataValidation type="list" allowBlank="1" showInputMessage="1" showErrorMessage="1" xr:uid="{4BA0E7A0-37E7-4715-B9D3-31EEF11EE787}">
          <x14:formula1>
            <xm:f>LIGAS!$A$3:$A$50</xm:f>
          </x14:formula1>
          <xm:sqref>K3:L3</xm:sqref>
        </x14:dataValidation>
        <x14:dataValidation type="list" allowBlank="1" showInputMessage="1" showErrorMessage="1" xr:uid="{EF3F7330-817F-4047-B6DE-2FD5998E127C}">
          <x14:formula1>
            <xm:f>CLUBES!$A$2:$A$432</xm:f>
          </x14:formula1>
          <xm:sqref>D3:G3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2">
    <tabColor rgb="FF76923C"/>
  </sheetPr>
  <dimension ref="A1:U996"/>
  <sheetViews>
    <sheetView showGridLines="0" zoomScale="62" zoomScaleNormal="62" workbookViewId="0">
      <pane ySplit="1" topLeftCell="A2" activePane="bottomLeft" state="frozen"/>
      <selection pane="bottomLeft" activeCell="B1" sqref="B1:B1048576"/>
    </sheetView>
  </sheetViews>
  <sheetFormatPr baseColWidth="10" defaultColWidth="14.3515625" defaultRowHeight="15" customHeight="1" x14ac:dyDescent="0.5"/>
  <cols>
    <col min="1" max="1" width="5.3515625" style="1" customWidth="1"/>
    <col min="2" max="2" width="38.76171875" style="1" hidden="1" customWidth="1"/>
    <col min="3" max="4" width="25.64453125" style="1" customWidth="1"/>
    <col min="5" max="5" width="18.87890625" style="1" customWidth="1"/>
    <col min="6" max="6" width="30.41015625" style="1" bestFit="1" customWidth="1"/>
    <col min="7" max="7" width="12.1171875" style="1" customWidth="1"/>
    <col min="8" max="8" width="6.76171875" style="1" customWidth="1"/>
    <col min="9" max="9" width="15.64453125" style="89" customWidth="1"/>
    <col min="10" max="10" width="16.87890625" style="1" customWidth="1"/>
    <col min="11" max="11" width="8.234375" style="1" customWidth="1"/>
    <col min="12" max="18" width="10.64453125" style="1" customWidth="1"/>
    <col min="19" max="19" width="30.52734375" style="1" customWidth="1"/>
    <col min="20" max="20" width="31" style="1" customWidth="1"/>
    <col min="21" max="21" width="32.41015625" style="1" customWidth="1"/>
    <col min="22" max="26" width="10.64453125" style="1" customWidth="1"/>
    <col min="27" max="16384" width="14.3515625" style="1"/>
  </cols>
  <sheetData>
    <row r="1" spans="1:21" ht="67.7" customHeight="1" x14ac:dyDescent="0.5">
      <c r="A1" s="71" t="s">
        <v>26</v>
      </c>
      <c r="B1" s="76" t="s">
        <v>27</v>
      </c>
      <c r="C1" s="75" t="s">
        <v>356</v>
      </c>
      <c r="D1" s="75" t="s">
        <v>357</v>
      </c>
      <c r="E1" s="76" t="s">
        <v>28</v>
      </c>
      <c r="F1" s="72" t="s">
        <v>376</v>
      </c>
      <c r="G1" s="72" t="s">
        <v>369</v>
      </c>
      <c r="H1" s="71" t="s">
        <v>29</v>
      </c>
      <c r="I1" s="74" t="s">
        <v>30</v>
      </c>
      <c r="J1" s="74" t="s">
        <v>31</v>
      </c>
      <c r="K1" s="74" t="s">
        <v>32</v>
      </c>
      <c r="L1" s="71" t="str">
        <f>'P. MENORES 1'!M9</f>
        <v>Velocidad   Por   Carriles</v>
      </c>
      <c r="M1" s="71" t="str">
        <f>'P. MENORES 1'!N9</f>
        <v xml:space="preserve">Prueba        por                  Puntos </v>
      </c>
      <c r="N1" s="71" t="str">
        <f>'P. MENORES 1'!O9</f>
        <v>Remates  200 + Distancia</v>
      </c>
      <c r="O1" s="71" t="str">
        <f>'P. MENORES 1'!P9</f>
        <v>Olimpica  3 X 600 metros</v>
      </c>
      <c r="P1" s="71" t="str">
        <f>'P. MENORES 1'!Q9</f>
        <v>Figuras Habilidad 19</v>
      </c>
      <c r="Q1" s="71" t="str">
        <f>'P. MENORES 1'!R9</f>
        <v>Prueba en Línea Sentido Contrario</v>
      </c>
      <c r="R1" s="73">
        <f>'P. MENORES 1'!S9</f>
        <v>0</v>
      </c>
      <c r="S1" s="74" t="s">
        <v>35</v>
      </c>
      <c r="T1" s="74" t="s">
        <v>36</v>
      </c>
      <c r="U1" s="74" t="s">
        <v>37</v>
      </c>
    </row>
    <row r="2" spans="1:21" ht="25.95" customHeight="1" x14ac:dyDescent="0.5">
      <c r="A2" s="9">
        <v>1</v>
      </c>
      <c r="B2" s="10" t="str">
        <f>'P. MENORES 1'!T11</f>
        <v xml:space="preserve"> </v>
      </c>
      <c r="C2" s="10">
        <f>'P. MENORES 1'!B11</f>
        <v>0</v>
      </c>
      <c r="D2" s="10">
        <f>'P. MENORES 1'!C11</f>
        <v>0</v>
      </c>
      <c r="E2" s="3">
        <f>'P. MENORES 1'!D11</f>
        <v>0</v>
      </c>
      <c r="F2" s="11">
        <f>'P. MENORES 1'!E11</f>
        <v>0</v>
      </c>
      <c r="G2" s="4" t="str">
        <f>'P. MENORES 1'!W11</f>
        <v/>
      </c>
      <c r="H2" s="5">
        <f>'P. MENORES 1'!I11</f>
        <v>0</v>
      </c>
      <c r="I2" s="88">
        <f>'P. MENORES 1'!J11</f>
        <v>0</v>
      </c>
      <c r="J2" s="5" t="str">
        <f>'P. MENORES 1'!K11</f>
        <v/>
      </c>
      <c r="K2" s="6">
        <f>'P. MENORES 1'!L11</f>
        <v>0</v>
      </c>
      <c r="L2" s="6">
        <f>'P. MENORES 1'!M11</f>
        <v>0</v>
      </c>
      <c r="M2" s="6">
        <f>'P. MENORES 1'!N11</f>
        <v>0</v>
      </c>
      <c r="N2" s="6">
        <f>'P. MENORES 1'!O11</f>
        <v>0</v>
      </c>
      <c r="O2" s="6">
        <f>'P. MENORES 1'!P11</f>
        <v>0</v>
      </c>
      <c r="P2" s="6">
        <f>'P. MENORES 1'!Q11</f>
        <v>0</v>
      </c>
      <c r="Q2" s="6">
        <f>'P. MENORES 1'!R11</f>
        <v>0</v>
      </c>
      <c r="R2" s="6">
        <f>'P. MENORES 1'!S11</f>
        <v>0</v>
      </c>
      <c r="S2" s="6">
        <f>'P. MENORES 1'!D3</f>
        <v>0</v>
      </c>
      <c r="T2" s="6">
        <f>'P. MENORES 1'!K3</f>
        <v>0</v>
      </c>
      <c r="U2" s="6">
        <f>'P. MENORES 1'!O5</f>
        <v>0</v>
      </c>
    </row>
    <row r="3" spans="1:21" ht="25.95" customHeight="1" x14ac:dyDescent="0.5">
      <c r="A3" s="9">
        <v>2</v>
      </c>
      <c r="B3" s="10" t="str">
        <f>'P. MENORES 1'!T12</f>
        <v xml:space="preserve"> </v>
      </c>
      <c r="C3" s="10">
        <f>'P. MENORES 1'!B12</f>
        <v>0</v>
      </c>
      <c r="D3" s="10">
        <f>'P. MENORES 1'!C12</f>
        <v>0</v>
      </c>
      <c r="E3" s="3">
        <f>'P. MENORES 1'!D12</f>
        <v>0</v>
      </c>
      <c r="F3" s="11">
        <f>'P. MENORES 1'!E12</f>
        <v>0</v>
      </c>
      <c r="G3" s="4" t="str">
        <f>'P. MENORES 1'!W12</f>
        <v/>
      </c>
      <c r="H3" s="5">
        <f>'P. MENORES 1'!I12</f>
        <v>0</v>
      </c>
      <c r="I3" s="88">
        <f>'P. MENORES 1'!J12</f>
        <v>0</v>
      </c>
      <c r="J3" s="5" t="str">
        <f>'P. MENORES 1'!K12</f>
        <v/>
      </c>
      <c r="K3" s="6">
        <f>'P. MENORES 1'!L12</f>
        <v>0</v>
      </c>
      <c r="L3" s="6">
        <f>'P. MENORES 1'!M12</f>
        <v>0</v>
      </c>
      <c r="M3" s="6">
        <f>'P. MENORES 1'!N12</f>
        <v>0</v>
      </c>
      <c r="N3" s="6">
        <f>'P. MENORES 1'!O12</f>
        <v>0</v>
      </c>
      <c r="O3" s="6">
        <f>'P. MENORES 1'!P12</f>
        <v>0</v>
      </c>
      <c r="P3" s="6">
        <f>'P. MENORES 1'!Q12</f>
        <v>0</v>
      </c>
      <c r="Q3" s="6">
        <f>'P. MENORES 1'!R12</f>
        <v>0</v>
      </c>
      <c r="R3" s="6">
        <f>'P. MENORES 1'!S12</f>
        <v>0</v>
      </c>
      <c r="S3" s="6">
        <f>S2</f>
        <v>0</v>
      </c>
      <c r="T3" s="6">
        <f>T2</f>
        <v>0</v>
      </c>
      <c r="U3" s="6">
        <f>U2</f>
        <v>0</v>
      </c>
    </row>
    <row r="4" spans="1:21" ht="25.95" customHeight="1" x14ac:dyDescent="0.5">
      <c r="A4" s="9">
        <v>3</v>
      </c>
      <c r="B4" s="10" t="str">
        <f>'P. MENORES 1'!T13</f>
        <v xml:space="preserve"> </v>
      </c>
      <c r="C4" s="10">
        <f>'P. MENORES 1'!B13</f>
        <v>0</v>
      </c>
      <c r="D4" s="10">
        <f>'P. MENORES 1'!C13</f>
        <v>0</v>
      </c>
      <c r="E4" s="3">
        <f>'P. MENORES 1'!D13</f>
        <v>0</v>
      </c>
      <c r="F4" s="11">
        <f>'P. MENORES 1'!E13</f>
        <v>0</v>
      </c>
      <c r="G4" s="4" t="str">
        <f>'P. MENORES 1'!W13</f>
        <v/>
      </c>
      <c r="H4" s="5">
        <f>'P. MENORES 1'!I13</f>
        <v>0</v>
      </c>
      <c r="I4" s="88">
        <f>'P. MENORES 1'!J13</f>
        <v>0</v>
      </c>
      <c r="J4" s="5" t="str">
        <f>'P. MENORES 1'!K13</f>
        <v/>
      </c>
      <c r="K4" s="6">
        <f>'P. MENORES 1'!L13</f>
        <v>0</v>
      </c>
      <c r="L4" s="6">
        <f>'P. MENORES 1'!M13</f>
        <v>0</v>
      </c>
      <c r="M4" s="6">
        <f>'P. MENORES 1'!N13</f>
        <v>0</v>
      </c>
      <c r="N4" s="6">
        <f>'P. MENORES 1'!O13</f>
        <v>0</v>
      </c>
      <c r="O4" s="6">
        <f>'P. MENORES 1'!P13</f>
        <v>0</v>
      </c>
      <c r="P4" s="6">
        <f>'P. MENORES 1'!Q13</f>
        <v>0</v>
      </c>
      <c r="Q4" s="6">
        <f>'P. MENORES 1'!R13</f>
        <v>0</v>
      </c>
      <c r="R4" s="6">
        <f>'P. MENORES 1'!S13</f>
        <v>0</v>
      </c>
      <c r="S4" s="6">
        <f t="shared" ref="S4:S41" si="0">S3</f>
        <v>0</v>
      </c>
      <c r="T4" s="6">
        <f t="shared" ref="T4:T41" si="1">T3</f>
        <v>0</v>
      </c>
      <c r="U4" s="6">
        <f t="shared" ref="U4:U41" si="2">U3</f>
        <v>0</v>
      </c>
    </row>
    <row r="5" spans="1:21" ht="25.95" customHeight="1" x14ac:dyDescent="0.5">
      <c r="A5" s="9">
        <v>4</v>
      </c>
      <c r="B5" s="10" t="str">
        <f>'P. MENORES 1'!T14</f>
        <v xml:space="preserve"> </v>
      </c>
      <c r="C5" s="10">
        <f>'P. MENORES 1'!B14</f>
        <v>0</v>
      </c>
      <c r="D5" s="10">
        <f>'P. MENORES 1'!C14</f>
        <v>0</v>
      </c>
      <c r="E5" s="3">
        <f>'P. MENORES 1'!D14</f>
        <v>0</v>
      </c>
      <c r="F5" s="11">
        <f>'P. MENORES 1'!E14</f>
        <v>0</v>
      </c>
      <c r="G5" s="4" t="str">
        <f>'P. MENORES 1'!W14</f>
        <v/>
      </c>
      <c r="H5" s="5">
        <f>'P. MENORES 1'!I14</f>
        <v>0</v>
      </c>
      <c r="I5" s="88">
        <f>'P. MENORES 1'!J14</f>
        <v>0</v>
      </c>
      <c r="J5" s="5" t="str">
        <f>'P. MENORES 1'!K14</f>
        <v/>
      </c>
      <c r="K5" s="6">
        <f>'P. MENORES 1'!L14</f>
        <v>0</v>
      </c>
      <c r="L5" s="6">
        <f>'P. MENORES 1'!M14</f>
        <v>0</v>
      </c>
      <c r="M5" s="6">
        <f>'P. MENORES 1'!N14</f>
        <v>0</v>
      </c>
      <c r="N5" s="6">
        <f>'P. MENORES 1'!O14</f>
        <v>0</v>
      </c>
      <c r="O5" s="6">
        <f>'P. MENORES 1'!P14</f>
        <v>0</v>
      </c>
      <c r="P5" s="6">
        <f>'P. MENORES 1'!Q14</f>
        <v>0</v>
      </c>
      <c r="Q5" s="6">
        <f>'P. MENORES 1'!R14</f>
        <v>0</v>
      </c>
      <c r="R5" s="6">
        <f>'P. MENORES 1'!S14</f>
        <v>0</v>
      </c>
      <c r="S5" s="6">
        <f t="shared" si="0"/>
        <v>0</v>
      </c>
      <c r="T5" s="6">
        <f t="shared" si="1"/>
        <v>0</v>
      </c>
      <c r="U5" s="6">
        <f t="shared" si="2"/>
        <v>0</v>
      </c>
    </row>
    <row r="6" spans="1:21" ht="25.95" customHeight="1" x14ac:dyDescent="0.5">
      <c r="A6" s="9">
        <v>5</v>
      </c>
      <c r="B6" s="10" t="str">
        <f>'P. MENORES 1'!T15</f>
        <v xml:space="preserve"> </v>
      </c>
      <c r="C6" s="10">
        <f>'P. MENORES 1'!B15</f>
        <v>0</v>
      </c>
      <c r="D6" s="10">
        <f>'P. MENORES 1'!C15</f>
        <v>0</v>
      </c>
      <c r="E6" s="3">
        <f>'P. MENORES 1'!D15</f>
        <v>0</v>
      </c>
      <c r="F6" s="11">
        <f>'P. MENORES 1'!E15</f>
        <v>0</v>
      </c>
      <c r="G6" s="4" t="str">
        <f>'P. MENORES 1'!W15</f>
        <v/>
      </c>
      <c r="H6" s="5">
        <f>'P. MENORES 1'!I15</f>
        <v>0</v>
      </c>
      <c r="I6" s="88">
        <f>'P. MENORES 1'!J15</f>
        <v>0</v>
      </c>
      <c r="J6" s="5" t="str">
        <f>'P. MENORES 1'!K15</f>
        <v/>
      </c>
      <c r="K6" s="6">
        <f>'P. MENORES 1'!L15</f>
        <v>0</v>
      </c>
      <c r="L6" s="6">
        <f>'P. MENORES 1'!M15</f>
        <v>0</v>
      </c>
      <c r="M6" s="6">
        <f>'P. MENORES 1'!N15</f>
        <v>0</v>
      </c>
      <c r="N6" s="6">
        <f>'P. MENORES 1'!O15</f>
        <v>0</v>
      </c>
      <c r="O6" s="6">
        <f>'P. MENORES 1'!P15</f>
        <v>0</v>
      </c>
      <c r="P6" s="6">
        <f>'P. MENORES 1'!Q15</f>
        <v>0</v>
      </c>
      <c r="Q6" s="6">
        <f>'P. MENORES 1'!R15</f>
        <v>0</v>
      </c>
      <c r="R6" s="6">
        <f>'P. MENORES 1'!S15</f>
        <v>0</v>
      </c>
      <c r="S6" s="6">
        <f t="shared" si="0"/>
        <v>0</v>
      </c>
      <c r="T6" s="6">
        <f t="shared" si="1"/>
        <v>0</v>
      </c>
      <c r="U6" s="6">
        <f t="shared" si="2"/>
        <v>0</v>
      </c>
    </row>
    <row r="7" spans="1:21" ht="25.95" customHeight="1" x14ac:dyDescent="0.5">
      <c r="A7" s="9">
        <v>6</v>
      </c>
      <c r="B7" s="10" t="str">
        <f>'P. MENORES 1'!T16</f>
        <v xml:space="preserve"> </v>
      </c>
      <c r="C7" s="10">
        <f>'P. MENORES 1'!B16</f>
        <v>0</v>
      </c>
      <c r="D7" s="10">
        <f>'P. MENORES 1'!C16</f>
        <v>0</v>
      </c>
      <c r="E7" s="3">
        <f>'P. MENORES 1'!D16</f>
        <v>0</v>
      </c>
      <c r="F7" s="11">
        <f>'P. MENORES 1'!E16</f>
        <v>0</v>
      </c>
      <c r="G7" s="4" t="str">
        <f>'P. MENORES 1'!W16</f>
        <v/>
      </c>
      <c r="H7" s="5">
        <f>'P. MENORES 1'!I16</f>
        <v>0</v>
      </c>
      <c r="I7" s="88">
        <f>'P. MENORES 1'!J16</f>
        <v>0</v>
      </c>
      <c r="J7" s="5" t="str">
        <f>'P. MENORES 1'!K16</f>
        <v/>
      </c>
      <c r="K7" s="6">
        <f>'P. MENORES 1'!L16</f>
        <v>0</v>
      </c>
      <c r="L7" s="6">
        <f>'P. MENORES 1'!M16</f>
        <v>0</v>
      </c>
      <c r="M7" s="6">
        <f>'P. MENORES 1'!N16</f>
        <v>0</v>
      </c>
      <c r="N7" s="6">
        <f>'P. MENORES 1'!O16</f>
        <v>0</v>
      </c>
      <c r="O7" s="6">
        <f>'P. MENORES 1'!P16</f>
        <v>0</v>
      </c>
      <c r="P7" s="6">
        <f>'P. MENORES 1'!Q16</f>
        <v>0</v>
      </c>
      <c r="Q7" s="6">
        <f>'P. MENORES 1'!R16</f>
        <v>0</v>
      </c>
      <c r="R7" s="6">
        <f>'P. MENORES 1'!S16</f>
        <v>0</v>
      </c>
      <c r="S7" s="6">
        <f t="shared" si="0"/>
        <v>0</v>
      </c>
      <c r="T7" s="6">
        <f t="shared" si="1"/>
        <v>0</v>
      </c>
      <c r="U7" s="6">
        <f t="shared" si="2"/>
        <v>0</v>
      </c>
    </row>
    <row r="8" spans="1:21" ht="25.95" customHeight="1" x14ac:dyDescent="0.5">
      <c r="A8" s="9">
        <v>7</v>
      </c>
      <c r="B8" s="10" t="str">
        <f>'P. MENORES 1'!T17</f>
        <v xml:space="preserve"> </v>
      </c>
      <c r="C8" s="10">
        <f>'P. MENORES 1'!B17</f>
        <v>0</v>
      </c>
      <c r="D8" s="10">
        <f>'P. MENORES 1'!C17</f>
        <v>0</v>
      </c>
      <c r="E8" s="3">
        <f>'P. MENORES 1'!D17</f>
        <v>0</v>
      </c>
      <c r="F8" s="11">
        <f>'P. MENORES 1'!E17</f>
        <v>0</v>
      </c>
      <c r="G8" s="4" t="str">
        <f>'P. MENORES 1'!W17</f>
        <v/>
      </c>
      <c r="H8" s="5">
        <f>'P. MENORES 1'!I17</f>
        <v>0</v>
      </c>
      <c r="I8" s="88">
        <f>'P. MENORES 1'!J17</f>
        <v>0</v>
      </c>
      <c r="J8" s="5" t="str">
        <f>'P. MENORES 1'!K17</f>
        <v/>
      </c>
      <c r="K8" s="6">
        <f>'P. MENORES 1'!L17</f>
        <v>0</v>
      </c>
      <c r="L8" s="6">
        <f>'P. MENORES 1'!M17</f>
        <v>0</v>
      </c>
      <c r="M8" s="6">
        <f>'P. MENORES 1'!N17</f>
        <v>0</v>
      </c>
      <c r="N8" s="6">
        <f>'P. MENORES 1'!O17</f>
        <v>0</v>
      </c>
      <c r="O8" s="6">
        <f>'P. MENORES 1'!P17</f>
        <v>0</v>
      </c>
      <c r="P8" s="6">
        <f>'P. MENORES 1'!Q17</f>
        <v>0</v>
      </c>
      <c r="Q8" s="6">
        <f>'P. MENORES 1'!R17</f>
        <v>0</v>
      </c>
      <c r="R8" s="6">
        <f>'P. MENORES 1'!S17</f>
        <v>0</v>
      </c>
      <c r="S8" s="6">
        <f t="shared" si="0"/>
        <v>0</v>
      </c>
      <c r="T8" s="6">
        <f t="shared" si="1"/>
        <v>0</v>
      </c>
      <c r="U8" s="6">
        <f t="shared" si="2"/>
        <v>0</v>
      </c>
    </row>
    <row r="9" spans="1:21" ht="25.95" customHeight="1" x14ac:dyDescent="0.5">
      <c r="A9" s="9">
        <v>8</v>
      </c>
      <c r="B9" s="10" t="str">
        <f>'P. MENORES 1'!T18</f>
        <v xml:space="preserve"> </v>
      </c>
      <c r="C9" s="10">
        <f>'P. MENORES 1'!B18</f>
        <v>0</v>
      </c>
      <c r="D9" s="10">
        <f>'P. MENORES 1'!C18</f>
        <v>0</v>
      </c>
      <c r="E9" s="3">
        <f>'P. MENORES 1'!D18</f>
        <v>0</v>
      </c>
      <c r="F9" s="11">
        <f>'P. MENORES 1'!E18</f>
        <v>0</v>
      </c>
      <c r="G9" s="4" t="str">
        <f>'P. MENORES 1'!W18</f>
        <v/>
      </c>
      <c r="H9" s="5">
        <f>'P. MENORES 1'!I18</f>
        <v>0</v>
      </c>
      <c r="I9" s="88">
        <f>'P. MENORES 1'!J18</f>
        <v>0</v>
      </c>
      <c r="J9" s="5" t="str">
        <f>'P. MENORES 1'!K18</f>
        <v/>
      </c>
      <c r="K9" s="6">
        <f>'P. MENORES 1'!L18</f>
        <v>0</v>
      </c>
      <c r="L9" s="6">
        <f>'P. MENORES 1'!M18</f>
        <v>0</v>
      </c>
      <c r="M9" s="6">
        <f>'P. MENORES 1'!N18</f>
        <v>0</v>
      </c>
      <c r="N9" s="6">
        <f>'P. MENORES 1'!O18</f>
        <v>0</v>
      </c>
      <c r="O9" s="6">
        <f>'P. MENORES 1'!P18</f>
        <v>0</v>
      </c>
      <c r="P9" s="6">
        <f>'P. MENORES 1'!Q18</f>
        <v>0</v>
      </c>
      <c r="Q9" s="6">
        <f>'P. MENORES 1'!R18</f>
        <v>0</v>
      </c>
      <c r="R9" s="6">
        <f>'P. MENORES 1'!S18</f>
        <v>0</v>
      </c>
      <c r="S9" s="6">
        <f t="shared" si="0"/>
        <v>0</v>
      </c>
      <c r="T9" s="6">
        <f t="shared" si="1"/>
        <v>0</v>
      </c>
      <c r="U9" s="6">
        <f t="shared" si="2"/>
        <v>0</v>
      </c>
    </row>
    <row r="10" spans="1:21" ht="25.95" customHeight="1" x14ac:dyDescent="0.5">
      <c r="A10" s="9">
        <v>9</v>
      </c>
      <c r="B10" s="10" t="str">
        <f>'P. MENORES 1'!T19</f>
        <v xml:space="preserve"> </v>
      </c>
      <c r="C10" s="10">
        <f>'P. MENORES 1'!B19</f>
        <v>0</v>
      </c>
      <c r="D10" s="10">
        <f>'P. MENORES 1'!C19</f>
        <v>0</v>
      </c>
      <c r="E10" s="3">
        <f>'P. MENORES 1'!D19</f>
        <v>0</v>
      </c>
      <c r="F10" s="11">
        <f>'P. MENORES 1'!E19</f>
        <v>0</v>
      </c>
      <c r="G10" s="4" t="str">
        <f>'P. MENORES 1'!W19</f>
        <v/>
      </c>
      <c r="H10" s="5">
        <f>'P. MENORES 1'!I19</f>
        <v>0</v>
      </c>
      <c r="I10" s="88">
        <f>'P. MENORES 1'!J19</f>
        <v>0</v>
      </c>
      <c r="J10" s="5" t="str">
        <f>'P. MENORES 1'!K19</f>
        <v/>
      </c>
      <c r="K10" s="6">
        <f>'P. MENORES 1'!L19</f>
        <v>0</v>
      </c>
      <c r="L10" s="6">
        <f>'P. MENORES 1'!M19</f>
        <v>0</v>
      </c>
      <c r="M10" s="6">
        <f>'P. MENORES 1'!N19</f>
        <v>0</v>
      </c>
      <c r="N10" s="6">
        <f>'P. MENORES 1'!O19</f>
        <v>0</v>
      </c>
      <c r="O10" s="6">
        <f>'P. MENORES 1'!P19</f>
        <v>0</v>
      </c>
      <c r="P10" s="6">
        <f>'P. MENORES 1'!Q19</f>
        <v>0</v>
      </c>
      <c r="Q10" s="6">
        <f>'P. MENORES 1'!R19</f>
        <v>0</v>
      </c>
      <c r="R10" s="6">
        <f>'P. MENORES 1'!S19</f>
        <v>0</v>
      </c>
      <c r="S10" s="6">
        <f t="shared" si="0"/>
        <v>0</v>
      </c>
      <c r="T10" s="6">
        <f t="shared" si="1"/>
        <v>0</v>
      </c>
      <c r="U10" s="6">
        <f t="shared" si="2"/>
        <v>0</v>
      </c>
    </row>
    <row r="11" spans="1:21" ht="25.95" customHeight="1" x14ac:dyDescent="0.5">
      <c r="A11" s="9">
        <v>10</v>
      </c>
      <c r="B11" s="10" t="str">
        <f>'P. MENORES 1'!T20</f>
        <v xml:space="preserve"> </v>
      </c>
      <c r="C11" s="10">
        <f>'P. MENORES 1'!B20</f>
        <v>0</v>
      </c>
      <c r="D11" s="10">
        <f>'P. MENORES 1'!C20</f>
        <v>0</v>
      </c>
      <c r="E11" s="3">
        <f>'P. MENORES 1'!D20</f>
        <v>0</v>
      </c>
      <c r="F11" s="11">
        <f>'P. MENORES 1'!E20</f>
        <v>0</v>
      </c>
      <c r="G11" s="4" t="str">
        <f>'P. MENORES 1'!W20</f>
        <v/>
      </c>
      <c r="H11" s="5">
        <f>'P. MENORES 1'!I20</f>
        <v>0</v>
      </c>
      <c r="I11" s="88">
        <f>'P. MENORES 1'!J20</f>
        <v>0</v>
      </c>
      <c r="J11" s="5" t="str">
        <f>'P. MENORES 1'!K20</f>
        <v/>
      </c>
      <c r="K11" s="6">
        <f>'P. MENORES 1'!L20</f>
        <v>0</v>
      </c>
      <c r="L11" s="6">
        <f>'P. MENORES 1'!M20</f>
        <v>0</v>
      </c>
      <c r="M11" s="6">
        <f>'P. MENORES 1'!N20</f>
        <v>0</v>
      </c>
      <c r="N11" s="6">
        <f>'P. MENORES 1'!O20</f>
        <v>0</v>
      </c>
      <c r="O11" s="6">
        <f>'P. MENORES 1'!P20</f>
        <v>0</v>
      </c>
      <c r="P11" s="6">
        <f>'P. MENORES 1'!Q20</f>
        <v>0</v>
      </c>
      <c r="Q11" s="6">
        <f>'P. MENORES 1'!R20</f>
        <v>0</v>
      </c>
      <c r="R11" s="6">
        <f>'P. MENORES 1'!S20</f>
        <v>0</v>
      </c>
      <c r="S11" s="6">
        <f t="shared" si="0"/>
        <v>0</v>
      </c>
      <c r="T11" s="6">
        <f t="shared" si="1"/>
        <v>0</v>
      </c>
      <c r="U11" s="6">
        <f t="shared" si="2"/>
        <v>0</v>
      </c>
    </row>
    <row r="12" spans="1:21" ht="25.95" customHeight="1" x14ac:dyDescent="0.5">
      <c r="A12" s="9">
        <v>11</v>
      </c>
      <c r="B12" s="10" t="str">
        <f>'P. MENORES 1'!T21</f>
        <v xml:space="preserve"> </v>
      </c>
      <c r="C12" s="10">
        <f>'P. MENORES 1'!B21</f>
        <v>0</v>
      </c>
      <c r="D12" s="10">
        <f>'P. MENORES 1'!C21</f>
        <v>0</v>
      </c>
      <c r="E12" s="3">
        <f>'P. MENORES 1'!D21</f>
        <v>0</v>
      </c>
      <c r="F12" s="11">
        <f>'P. MENORES 1'!E21</f>
        <v>0</v>
      </c>
      <c r="G12" s="4" t="str">
        <f>'P. MENORES 1'!W21</f>
        <v/>
      </c>
      <c r="H12" s="5">
        <f>'P. MENORES 1'!I21</f>
        <v>0</v>
      </c>
      <c r="I12" s="88">
        <f>'P. MENORES 1'!J21</f>
        <v>0</v>
      </c>
      <c r="J12" s="5" t="str">
        <f>'P. MENORES 1'!K21</f>
        <v/>
      </c>
      <c r="K12" s="6">
        <f>'P. MENORES 1'!L21</f>
        <v>0</v>
      </c>
      <c r="L12" s="6">
        <f>'P. MENORES 1'!M21</f>
        <v>0</v>
      </c>
      <c r="M12" s="6">
        <f>'P. MENORES 1'!N21</f>
        <v>0</v>
      </c>
      <c r="N12" s="6">
        <f>'P. MENORES 1'!O21</f>
        <v>0</v>
      </c>
      <c r="O12" s="6">
        <f>'P. MENORES 1'!P21</f>
        <v>0</v>
      </c>
      <c r="P12" s="6">
        <f>'P. MENORES 1'!Q21</f>
        <v>0</v>
      </c>
      <c r="Q12" s="6">
        <f>'P. MENORES 1'!R21</f>
        <v>0</v>
      </c>
      <c r="R12" s="6">
        <f>'P. MENORES 1'!S21</f>
        <v>0</v>
      </c>
      <c r="S12" s="6">
        <f t="shared" si="0"/>
        <v>0</v>
      </c>
      <c r="T12" s="6">
        <f t="shared" si="1"/>
        <v>0</v>
      </c>
      <c r="U12" s="6">
        <f t="shared" si="2"/>
        <v>0</v>
      </c>
    </row>
    <row r="13" spans="1:21" ht="25.95" customHeight="1" x14ac:dyDescent="0.5">
      <c r="A13" s="9">
        <v>12</v>
      </c>
      <c r="B13" s="10" t="str">
        <f>'P. MENORES 1'!T22</f>
        <v xml:space="preserve"> </v>
      </c>
      <c r="C13" s="10">
        <f>'P. MENORES 1'!B22</f>
        <v>0</v>
      </c>
      <c r="D13" s="10">
        <f>'P. MENORES 1'!C22</f>
        <v>0</v>
      </c>
      <c r="E13" s="3">
        <f>'P. MENORES 1'!D22</f>
        <v>0</v>
      </c>
      <c r="F13" s="11">
        <f>'P. MENORES 1'!E22</f>
        <v>0</v>
      </c>
      <c r="G13" s="4" t="str">
        <f>'P. MENORES 1'!W22</f>
        <v/>
      </c>
      <c r="H13" s="5">
        <f>'P. MENORES 1'!I22</f>
        <v>0</v>
      </c>
      <c r="I13" s="88">
        <f>'P. MENORES 1'!J22</f>
        <v>0</v>
      </c>
      <c r="J13" s="5" t="str">
        <f>'P. MENORES 1'!K22</f>
        <v/>
      </c>
      <c r="K13" s="6">
        <f>'P. MENORES 1'!L22</f>
        <v>0</v>
      </c>
      <c r="L13" s="6">
        <f>'P. MENORES 1'!M22</f>
        <v>0</v>
      </c>
      <c r="M13" s="6">
        <f>'P. MENORES 1'!N22</f>
        <v>0</v>
      </c>
      <c r="N13" s="6">
        <f>'P. MENORES 1'!O22</f>
        <v>0</v>
      </c>
      <c r="O13" s="6">
        <f>'P. MENORES 1'!P22</f>
        <v>0</v>
      </c>
      <c r="P13" s="6">
        <f>'P. MENORES 1'!Q22</f>
        <v>0</v>
      </c>
      <c r="Q13" s="6">
        <f>'P. MENORES 1'!R22</f>
        <v>0</v>
      </c>
      <c r="R13" s="6">
        <f>'P. MENORES 1'!S22</f>
        <v>0</v>
      </c>
      <c r="S13" s="6">
        <f t="shared" si="0"/>
        <v>0</v>
      </c>
      <c r="T13" s="6">
        <f t="shared" si="1"/>
        <v>0</v>
      </c>
      <c r="U13" s="6">
        <f t="shared" si="2"/>
        <v>0</v>
      </c>
    </row>
    <row r="14" spans="1:21" ht="25.95" customHeight="1" x14ac:dyDescent="0.5">
      <c r="A14" s="9">
        <v>13</v>
      </c>
      <c r="B14" s="10" t="str">
        <f>'P. MENORES 1'!T23</f>
        <v xml:space="preserve"> </v>
      </c>
      <c r="C14" s="10">
        <f>'P. MENORES 1'!B23</f>
        <v>0</v>
      </c>
      <c r="D14" s="10">
        <f>'P. MENORES 1'!C23</f>
        <v>0</v>
      </c>
      <c r="E14" s="3">
        <f>'P. MENORES 1'!D23</f>
        <v>0</v>
      </c>
      <c r="F14" s="11">
        <f>'P. MENORES 1'!E23</f>
        <v>0</v>
      </c>
      <c r="G14" s="4" t="str">
        <f>'P. MENORES 1'!W23</f>
        <v/>
      </c>
      <c r="H14" s="5">
        <f>'P. MENORES 1'!I23</f>
        <v>0</v>
      </c>
      <c r="I14" s="88">
        <f>'P. MENORES 1'!J23</f>
        <v>0</v>
      </c>
      <c r="J14" s="5" t="str">
        <f>'P. MENORES 1'!K23</f>
        <v/>
      </c>
      <c r="K14" s="6">
        <f>'P. MENORES 1'!L23</f>
        <v>0</v>
      </c>
      <c r="L14" s="6">
        <f>'P. MENORES 1'!M23</f>
        <v>0</v>
      </c>
      <c r="M14" s="6">
        <f>'P. MENORES 1'!N23</f>
        <v>0</v>
      </c>
      <c r="N14" s="6">
        <f>'P. MENORES 1'!O23</f>
        <v>0</v>
      </c>
      <c r="O14" s="6">
        <f>'P. MENORES 1'!P23</f>
        <v>0</v>
      </c>
      <c r="P14" s="6">
        <f>'P. MENORES 1'!Q23</f>
        <v>0</v>
      </c>
      <c r="Q14" s="6">
        <f>'P. MENORES 1'!R23</f>
        <v>0</v>
      </c>
      <c r="R14" s="6">
        <f>'P. MENORES 1'!S23</f>
        <v>0</v>
      </c>
      <c r="S14" s="6">
        <f t="shared" si="0"/>
        <v>0</v>
      </c>
      <c r="T14" s="6">
        <f t="shared" si="1"/>
        <v>0</v>
      </c>
      <c r="U14" s="6">
        <f t="shared" si="2"/>
        <v>0</v>
      </c>
    </row>
    <row r="15" spans="1:21" ht="25.95" customHeight="1" x14ac:dyDescent="0.5">
      <c r="A15" s="9">
        <v>14</v>
      </c>
      <c r="B15" s="10" t="str">
        <f>'P. MENORES 1'!T24</f>
        <v xml:space="preserve"> </v>
      </c>
      <c r="C15" s="10">
        <f>'P. MENORES 1'!B24</f>
        <v>0</v>
      </c>
      <c r="D15" s="10">
        <f>'P. MENORES 1'!C24</f>
        <v>0</v>
      </c>
      <c r="E15" s="3">
        <f>'P. MENORES 1'!D24</f>
        <v>0</v>
      </c>
      <c r="F15" s="11">
        <f>'P. MENORES 1'!E24</f>
        <v>0</v>
      </c>
      <c r="G15" s="4" t="str">
        <f>'P. MENORES 1'!W24</f>
        <v/>
      </c>
      <c r="H15" s="5">
        <f>'P. MENORES 1'!I24</f>
        <v>0</v>
      </c>
      <c r="I15" s="88">
        <f>'P. MENORES 1'!J24</f>
        <v>0</v>
      </c>
      <c r="J15" s="5" t="str">
        <f>'P. MENORES 1'!K24</f>
        <v/>
      </c>
      <c r="K15" s="6">
        <f>'P. MENORES 1'!L24</f>
        <v>0</v>
      </c>
      <c r="L15" s="6">
        <f>'P. MENORES 1'!M24</f>
        <v>0</v>
      </c>
      <c r="M15" s="6">
        <f>'P. MENORES 1'!N24</f>
        <v>0</v>
      </c>
      <c r="N15" s="6">
        <f>'P. MENORES 1'!O24</f>
        <v>0</v>
      </c>
      <c r="O15" s="6">
        <f>'P. MENORES 1'!P24</f>
        <v>0</v>
      </c>
      <c r="P15" s="6">
        <f>'P. MENORES 1'!Q24</f>
        <v>0</v>
      </c>
      <c r="Q15" s="6">
        <f>'P. MENORES 1'!R24</f>
        <v>0</v>
      </c>
      <c r="R15" s="6">
        <f>'P. MENORES 1'!S24</f>
        <v>0</v>
      </c>
      <c r="S15" s="6">
        <f t="shared" si="0"/>
        <v>0</v>
      </c>
      <c r="T15" s="6">
        <f t="shared" si="1"/>
        <v>0</v>
      </c>
      <c r="U15" s="6">
        <f t="shared" si="2"/>
        <v>0</v>
      </c>
    </row>
    <row r="16" spans="1:21" ht="25.95" customHeight="1" x14ac:dyDescent="0.5">
      <c r="A16" s="9">
        <v>15</v>
      </c>
      <c r="B16" s="10" t="str">
        <f>'P. MENORES 1'!T25</f>
        <v xml:space="preserve"> </v>
      </c>
      <c r="C16" s="10">
        <f>'P. MENORES 1'!B25</f>
        <v>0</v>
      </c>
      <c r="D16" s="10">
        <f>'P. MENORES 1'!C25</f>
        <v>0</v>
      </c>
      <c r="E16" s="3">
        <f>'P. MENORES 1'!D25</f>
        <v>0</v>
      </c>
      <c r="F16" s="11">
        <f>'P. MENORES 1'!E25</f>
        <v>0</v>
      </c>
      <c r="G16" s="4" t="str">
        <f>'P. MENORES 1'!W25</f>
        <v/>
      </c>
      <c r="H16" s="5">
        <f>'P. MENORES 1'!I25</f>
        <v>0</v>
      </c>
      <c r="I16" s="88">
        <f>'P. MENORES 1'!J25</f>
        <v>0</v>
      </c>
      <c r="J16" s="5" t="str">
        <f>'P. MENORES 1'!K25</f>
        <v/>
      </c>
      <c r="K16" s="6">
        <f>'P. MENORES 1'!L25</f>
        <v>0</v>
      </c>
      <c r="L16" s="6">
        <f>'P. MENORES 1'!M25</f>
        <v>0</v>
      </c>
      <c r="M16" s="6">
        <f>'P. MENORES 1'!N25</f>
        <v>0</v>
      </c>
      <c r="N16" s="6">
        <f>'P. MENORES 1'!O25</f>
        <v>0</v>
      </c>
      <c r="O16" s="6">
        <f>'P. MENORES 1'!P25</f>
        <v>0</v>
      </c>
      <c r="P16" s="6">
        <f>'P. MENORES 1'!Q25</f>
        <v>0</v>
      </c>
      <c r="Q16" s="6">
        <f>'P. MENORES 1'!R25</f>
        <v>0</v>
      </c>
      <c r="R16" s="6">
        <f>'P. MENORES 1'!S25</f>
        <v>0</v>
      </c>
      <c r="S16" s="6">
        <f t="shared" si="0"/>
        <v>0</v>
      </c>
      <c r="T16" s="6">
        <f t="shared" si="1"/>
        <v>0</v>
      </c>
      <c r="U16" s="6">
        <f t="shared" si="2"/>
        <v>0</v>
      </c>
    </row>
    <row r="17" spans="1:21" ht="25.95" customHeight="1" x14ac:dyDescent="0.5">
      <c r="A17" s="9">
        <v>16</v>
      </c>
      <c r="B17" s="10" t="str">
        <f>'P. MENORES 1'!T26</f>
        <v xml:space="preserve"> </v>
      </c>
      <c r="C17" s="10">
        <f>'P. MENORES 1'!B26</f>
        <v>0</v>
      </c>
      <c r="D17" s="10">
        <f>'P. MENORES 1'!C26</f>
        <v>0</v>
      </c>
      <c r="E17" s="3">
        <f>'P. MENORES 1'!D26</f>
        <v>0</v>
      </c>
      <c r="F17" s="11">
        <f>'P. MENORES 1'!E26</f>
        <v>0</v>
      </c>
      <c r="G17" s="4" t="str">
        <f>'P. MENORES 1'!W26</f>
        <v/>
      </c>
      <c r="H17" s="5">
        <f>'P. MENORES 1'!I26</f>
        <v>0</v>
      </c>
      <c r="I17" s="88">
        <f>'P. MENORES 1'!J26</f>
        <v>0</v>
      </c>
      <c r="J17" s="5" t="str">
        <f>'P. MENORES 1'!K26</f>
        <v/>
      </c>
      <c r="K17" s="6">
        <f>'P. MENORES 1'!L26</f>
        <v>0</v>
      </c>
      <c r="L17" s="6">
        <f>'P. MENORES 1'!M26</f>
        <v>0</v>
      </c>
      <c r="M17" s="6">
        <f>'P. MENORES 1'!N26</f>
        <v>0</v>
      </c>
      <c r="N17" s="6">
        <f>'P. MENORES 1'!O26</f>
        <v>0</v>
      </c>
      <c r="O17" s="6">
        <f>'P. MENORES 1'!P26</f>
        <v>0</v>
      </c>
      <c r="P17" s="6">
        <f>'P. MENORES 1'!Q26</f>
        <v>0</v>
      </c>
      <c r="Q17" s="6">
        <f>'P. MENORES 1'!R26</f>
        <v>0</v>
      </c>
      <c r="R17" s="6">
        <f>'P. MENORES 1'!S26</f>
        <v>0</v>
      </c>
      <c r="S17" s="6">
        <f t="shared" si="0"/>
        <v>0</v>
      </c>
      <c r="T17" s="6">
        <f t="shared" si="1"/>
        <v>0</v>
      </c>
      <c r="U17" s="6">
        <f t="shared" si="2"/>
        <v>0</v>
      </c>
    </row>
    <row r="18" spans="1:21" ht="25.95" customHeight="1" x14ac:dyDescent="0.5">
      <c r="A18" s="9">
        <v>17</v>
      </c>
      <c r="B18" s="10" t="str">
        <f>'P. MENORES 1'!T27</f>
        <v xml:space="preserve"> </v>
      </c>
      <c r="C18" s="10">
        <f>'P. MENORES 1'!B27</f>
        <v>0</v>
      </c>
      <c r="D18" s="10">
        <f>'P. MENORES 1'!C27</f>
        <v>0</v>
      </c>
      <c r="E18" s="3">
        <f>'P. MENORES 1'!D27</f>
        <v>0</v>
      </c>
      <c r="F18" s="11">
        <f>'P. MENORES 1'!E27</f>
        <v>0</v>
      </c>
      <c r="G18" s="4" t="str">
        <f>'P. MENORES 1'!W27</f>
        <v/>
      </c>
      <c r="H18" s="5">
        <f>'P. MENORES 1'!I27</f>
        <v>0</v>
      </c>
      <c r="I18" s="88">
        <f>'P. MENORES 1'!J27</f>
        <v>0</v>
      </c>
      <c r="J18" s="5" t="str">
        <f>'P. MENORES 1'!K27</f>
        <v/>
      </c>
      <c r="K18" s="6">
        <f>'P. MENORES 1'!L27</f>
        <v>0</v>
      </c>
      <c r="L18" s="6">
        <f>'P. MENORES 1'!M27</f>
        <v>0</v>
      </c>
      <c r="M18" s="6">
        <f>'P. MENORES 1'!N27</f>
        <v>0</v>
      </c>
      <c r="N18" s="6">
        <f>'P. MENORES 1'!O27</f>
        <v>0</v>
      </c>
      <c r="O18" s="6">
        <f>'P. MENORES 1'!P27</f>
        <v>0</v>
      </c>
      <c r="P18" s="6">
        <f>'P. MENORES 1'!Q27</f>
        <v>0</v>
      </c>
      <c r="Q18" s="6">
        <f>'P. MENORES 1'!R27</f>
        <v>0</v>
      </c>
      <c r="R18" s="6">
        <f>'P. MENORES 1'!S27</f>
        <v>0</v>
      </c>
      <c r="S18" s="6">
        <f t="shared" si="0"/>
        <v>0</v>
      </c>
      <c r="T18" s="6">
        <f t="shared" si="1"/>
        <v>0</v>
      </c>
      <c r="U18" s="6">
        <f t="shared" si="2"/>
        <v>0</v>
      </c>
    </row>
    <row r="19" spans="1:21" ht="25.95" customHeight="1" x14ac:dyDescent="0.5">
      <c r="A19" s="9">
        <v>18</v>
      </c>
      <c r="B19" s="10" t="str">
        <f>'P. MENORES 1'!T28</f>
        <v xml:space="preserve"> </v>
      </c>
      <c r="C19" s="10">
        <f>'P. MENORES 1'!B28</f>
        <v>0</v>
      </c>
      <c r="D19" s="10">
        <f>'P. MENORES 1'!C28</f>
        <v>0</v>
      </c>
      <c r="E19" s="3">
        <f>'P. MENORES 1'!D28</f>
        <v>0</v>
      </c>
      <c r="F19" s="11">
        <f>'P. MENORES 1'!E28</f>
        <v>0</v>
      </c>
      <c r="G19" s="4" t="str">
        <f>'P. MENORES 1'!W28</f>
        <v/>
      </c>
      <c r="H19" s="5">
        <f>'P. MENORES 1'!I28</f>
        <v>0</v>
      </c>
      <c r="I19" s="88">
        <f>'P. MENORES 1'!J28</f>
        <v>0</v>
      </c>
      <c r="J19" s="5" t="str">
        <f>'P. MENORES 1'!K28</f>
        <v/>
      </c>
      <c r="K19" s="6">
        <f>'P. MENORES 1'!L28</f>
        <v>0</v>
      </c>
      <c r="L19" s="6">
        <f>'P. MENORES 1'!M28</f>
        <v>0</v>
      </c>
      <c r="M19" s="6">
        <f>'P. MENORES 1'!N28</f>
        <v>0</v>
      </c>
      <c r="N19" s="6">
        <f>'P. MENORES 1'!O28</f>
        <v>0</v>
      </c>
      <c r="O19" s="6">
        <f>'P. MENORES 1'!P28</f>
        <v>0</v>
      </c>
      <c r="P19" s="6">
        <f>'P. MENORES 1'!Q28</f>
        <v>0</v>
      </c>
      <c r="Q19" s="6">
        <f>'P. MENORES 1'!R28</f>
        <v>0</v>
      </c>
      <c r="R19" s="6">
        <f>'P. MENORES 1'!S28</f>
        <v>0</v>
      </c>
      <c r="S19" s="6">
        <f t="shared" si="0"/>
        <v>0</v>
      </c>
      <c r="T19" s="6">
        <f t="shared" si="1"/>
        <v>0</v>
      </c>
      <c r="U19" s="6">
        <f t="shared" si="2"/>
        <v>0</v>
      </c>
    </row>
    <row r="20" spans="1:21" ht="25.95" customHeight="1" x14ac:dyDescent="0.5">
      <c r="A20" s="9">
        <v>19</v>
      </c>
      <c r="B20" s="10" t="str">
        <f>'P. MENORES 1'!T29</f>
        <v xml:space="preserve"> </v>
      </c>
      <c r="C20" s="10">
        <f>'P. MENORES 1'!B29</f>
        <v>0</v>
      </c>
      <c r="D20" s="10">
        <f>'P. MENORES 1'!C29</f>
        <v>0</v>
      </c>
      <c r="E20" s="3">
        <f>'P. MENORES 1'!D29</f>
        <v>0</v>
      </c>
      <c r="F20" s="11">
        <f>'P. MENORES 1'!E29</f>
        <v>0</v>
      </c>
      <c r="G20" s="4" t="str">
        <f>'P. MENORES 1'!W29</f>
        <v/>
      </c>
      <c r="H20" s="5">
        <f>'P. MENORES 1'!I29</f>
        <v>0</v>
      </c>
      <c r="I20" s="88">
        <f>'P. MENORES 1'!J29</f>
        <v>0</v>
      </c>
      <c r="J20" s="5" t="str">
        <f>'P. MENORES 1'!K29</f>
        <v/>
      </c>
      <c r="K20" s="6">
        <f>'P. MENORES 1'!L29</f>
        <v>0</v>
      </c>
      <c r="L20" s="6">
        <f>'P. MENORES 1'!M29</f>
        <v>0</v>
      </c>
      <c r="M20" s="6">
        <f>'P. MENORES 1'!N29</f>
        <v>0</v>
      </c>
      <c r="N20" s="6">
        <f>'P. MENORES 1'!O29</f>
        <v>0</v>
      </c>
      <c r="O20" s="6">
        <f>'P. MENORES 1'!P29</f>
        <v>0</v>
      </c>
      <c r="P20" s="6">
        <f>'P. MENORES 1'!Q29</f>
        <v>0</v>
      </c>
      <c r="Q20" s="6">
        <f>'P. MENORES 1'!R29</f>
        <v>0</v>
      </c>
      <c r="R20" s="6">
        <f>'P. MENORES 1'!S29</f>
        <v>0</v>
      </c>
      <c r="S20" s="6">
        <f t="shared" si="0"/>
        <v>0</v>
      </c>
      <c r="T20" s="6">
        <f t="shared" si="1"/>
        <v>0</v>
      </c>
      <c r="U20" s="6">
        <f t="shared" si="2"/>
        <v>0</v>
      </c>
    </row>
    <row r="21" spans="1:21" ht="25.95" customHeight="1" x14ac:dyDescent="0.5">
      <c r="A21" s="9">
        <v>20</v>
      </c>
      <c r="B21" s="10" t="str">
        <f>'P. MENORES 1'!T30</f>
        <v xml:space="preserve"> </v>
      </c>
      <c r="C21" s="10">
        <f>'P. MENORES 1'!B30</f>
        <v>0</v>
      </c>
      <c r="D21" s="10">
        <f>'P. MENORES 1'!C30</f>
        <v>0</v>
      </c>
      <c r="E21" s="3">
        <f>'P. MENORES 1'!D30</f>
        <v>0</v>
      </c>
      <c r="F21" s="11">
        <f>'P. MENORES 1'!E30</f>
        <v>0</v>
      </c>
      <c r="G21" s="4" t="str">
        <f>'P. MENORES 1'!W30</f>
        <v/>
      </c>
      <c r="H21" s="5">
        <f>'P. MENORES 1'!I30</f>
        <v>0</v>
      </c>
      <c r="I21" s="88">
        <f>'P. MENORES 1'!J30</f>
        <v>0</v>
      </c>
      <c r="J21" s="5" t="str">
        <f>'P. MENORES 1'!K30</f>
        <v/>
      </c>
      <c r="K21" s="6">
        <f>'P. MENORES 1'!L30</f>
        <v>0</v>
      </c>
      <c r="L21" s="6">
        <f>'P. MENORES 1'!M30</f>
        <v>0</v>
      </c>
      <c r="M21" s="6">
        <f>'P. MENORES 1'!N30</f>
        <v>0</v>
      </c>
      <c r="N21" s="6">
        <f>'P. MENORES 1'!O30</f>
        <v>0</v>
      </c>
      <c r="O21" s="6">
        <f>'P. MENORES 1'!P30</f>
        <v>0</v>
      </c>
      <c r="P21" s="6">
        <f>'P. MENORES 1'!Q30</f>
        <v>0</v>
      </c>
      <c r="Q21" s="6">
        <f>'P. MENORES 1'!R30</f>
        <v>0</v>
      </c>
      <c r="R21" s="6">
        <f>'P. MENORES 1'!S30</f>
        <v>0</v>
      </c>
      <c r="S21" s="6">
        <f t="shared" si="0"/>
        <v>0</v>
      </c>
      <c r="T21" s="6">
        <f t="shared" si="1"/>
        <v>0</v>
      </c>
      <c r="U21" s="6">
        <f t="shared" si="2"/>
        <v>0</v>
      </c>
    </row>
    <row r="22" spans="1:21" ht="25.95" customHeight="1" x14ac:dyDescent="0.5">
      <c r="A22" s="9">
        <v>21</v>
      </c>
      <c r="B22" s="10" t="str">
        <f>'P. MENORES 1'!T31</f>
        <v xml:space="preserve"> </v>
      </c>
      <c r="C22" s="10">
        <f>'P. MENORES 1'!B31</f>
        <v>0</v>
      </c>
      <c r="D22" s="10">
        <f>'P. MENORES 1'!C31</f>
        <v>0</v>
      </c>
      <c r="E22" s="3">
        <f>'P. MENORES 1'!D31</f>
        <v>0</v>
      </c>
      <c r="F22" s="11">
        <f>'P. MENORES 1'!E31</f>
        <v>0</v>
      </c>
      <c r="G22" s="4" t="str">
        <f>'P. MENORES 1'!W31</f>
        <v/>
      </c>
      <c r="H22" s="5">
        <f>'P. MENORES 1'!I31</f>
        <v>0</v>
      </c>
      <c r="I22" s="88">
        <f>'P. MENORES 1'!J31</f>
        <v>0</v>
      </c>
      <c r="J22" s="5" t="str">
        <f>'P. MENORES 1'!K31</f>
        <v/>
      </c>
      <c r="K22" s="6">
        <f>'P. MENORES 1'!L31</f>
        <v>0</v>
      </c>
      <c r="L22" s="6">
        <f>'P. MENORES 1'!M31</f>
        <v>0</v>
      </c>
      <c r="M22" s="6">
        <f>'P. MENORES 1'!N31</f>
        <v>0</v>
      </c>
      <c r="N22" s="6">
        <f>'P. MENORES 1'!O31</f>
        <v>0</v>
      </c>
      <c r="O22" s="6">
        <f>'P. MENORES 1'!P31</f>
        <v>0</v>
      </c>
      <c r="P22" s="6">
        <f>'P. MENORES 1'!Q31</f>
        <v>0</v>
      </c>
      <c r="Q22" s="6">
        <f>'P. MENORES 1'!R31</f>
        <v>0</v>
      </c>
      <c r="R22" s="6">
        <f>'P. MENORES 1'!S31</f>
        <v>0</v>
      </c>
      <c r="S22" s="6">
        <f t="shared" si="0"/>
        <v>0</v>
      </c>
      <c r="T22" s="6">
        <f t="shared" si="1"/>
        <v>0</v>
      </c>
      <c r="U22" s="6">
        <f t="shared" si="2"/>
        <v>0</v>
      </c>
    </row>
    <row r="23" spans="1:21" ht="25.95" customHeight="1" x14ac:dyDescent="0.5">
      <c r="A23" s="9">
        <v>22</v>
      </c>
      <c r="B23" s="10" t="str">
        <f>'P. MENORES 1'!T32</f>
        <v xml:space="preserve"> </v>
      </c>
      <c r="C23" s="10">
        <f>'P. MENORES 1'!B32</f>
        <v>0</v>
      </c>
      <c r="D23" s="10">
        <f>'P. MENORES 1'!C32</f>
        <v>0</v>
      </c>
      <c r="E23" s="3">
        <f>'P. MENORES 1'!D32</f>
        <v>0</v>
      </c>
      <c r="F23" s="11">
        <f>'P. MENORES 1'!E32</f>
        <v>0</v>
      </c>
      <c r="G23" s="4" t="str">
        <f>'P. MENORES 1'!W32</f>
        <v/>
      </c>
      <c r="H23" s="5">
        <f>'P. MENORES 1'!I32</f>
        <v>0</v>
      </c>
      <c r="I23" s="88">
        <f>'P. MENORES 1'!J32</f>
        <v>0</v>
      </c>
      <c r="J23" s="5" t="str">
        <f>'P. MENORES 1'!K32</f>
        <v/>
      </c>
      <c r="K23" s="6">
        <f>'P. MENORES 1'!L32</f>
        <v>0</v>
      </c>
      <c r="L23" s="6">
        <f>'P. MENORES 1'!M32</f>
        <v>0</v>
      </c>
      <c r="M23" s="6">
        <f>'P. MENORES 1'!N32</f>
        <v>0</v>
      </c>
      <c r="N23" s="6">
        <f>'P. MENORES 1'!O32</f>
        <v>0</v>
      </c>
      <c r="O23" s="6">
        <f>'P. MENORES 1'!P32</f>
        <v>0</v>
      </c>
      <c r="P23" s="6">
        <f>'P. MENORES 1'!Q32</f>
        <v>0</v>
      </c>
      <c r="Q23" s="6">
        <f>'P. MENORES 1'!R32</f>
        <v>0</v>
      </c>
      <c r="R23" s="6">
        <f>'P. MENORES 1'!S32</f>
        <v>0</v>
      </c>
      <c r="S23" s="6">
        <f t="shared" si="0"/>
        <v>0</v>
      </c>
      <c r="T23" s="6">
        <f t="shared" si="1"/>
        <v>0</v>
      </c>
      <c r="U23" s="6">
        <f t="shared" si="2"/>
        <v>0</v>
      </c>
    </row>
    <row r="24" spans="1:21" ht="25.95" customHeight="1" x14ac:dyDescent="0.5">
      <c r="A24" s="9">
        <v>23</v>
      </c>
      <c r="B24" s="10" t="str">
        <f>'P. MENORES 1'!T33</f>
        <v xml:space="preserve"> </v>
      </c>
      <c r="C24" s="10">
        <f>'P. MENORES 1'!B33</f>
        <v>0</v>
      </c>
      <c r="D24" s="10">
        <f>'P. MENORES 1'!C33</f>
        <v>0</v>
      </c>
      <c r="E24" s="3">
        <f>'P. MENORES 1'!D33</f>
        <v>0</v>
      </c>
      <c r="F24" s="11">
        <f>'P. MENORES 1'!E33</f>
        <v>0</v>
      </c>
      <c r="G24" s="4" t="str">
        <f>'P. MENORES 1'!W33</f>
        <v/>
      </c>
      <c r="H24" s="5">
        <f>'P. MENORES 1'!I33</f>
        <v>0</v>
      </c>
      <c r="I24" s="88">
        <f>'P. MENORES 1'!J33</f>
        <v>0</v>
      </c>
      <c r="J24" s="5" t="str">
        <f>'P. MENORES 1'!K33</f>
        <v/>
      </c>
      <c r="K24" s="6">
        <f>'P. MENORES 1'!L33</f>
        <v>0</v>
      </c>
      <c r="L24" s="6">
        <f>'P. MENORES 1'!M33</f>
        <v>0</v>
      </c>
      <c r="M24" s="6">
        <f>'P. MENORES 1'!N33</f>
        <v>0</v>
      </c>
      <c r="N24" s="6">
        <f>'P. MENORES 1'!O33</f>
        <v>0</v>
      </c>
      <c r="O24" s="6">
        <f>'P. MENORES 1'!P33</f>
        <v>0</v>
      </c>
      <c r="P24" s="6">
        <f>'P. MENORES 1'!Q33</f>
        <v>0</v>
      </c>
      <c r="Q24" s="6">
        <f>'P. MENORES 1'!R33</f>
        <v>0</v>
      </c>
      <c r="R24" s="6">
        <f>'P. MENORES 1'!S33</f>
        <v>0</v>
      </c>
      <c r="S24" s="6">
        <f t="shared" si="0"/>
        <v>0</v>
      </c>
      <c r="T24" s="6">
        <f t="shared" si="1"/>
        <v>0</v>
      </c>
      <c r="U24" s="6">
        <f t="shared" si="2"/>
        <v>0</v>
      </c>
    </row>
    <row r="25" spans="1:21" ht="25.95" customHeight="1" x14ac:dyDescent="0.5">
      <c r="A25" s="9">
        <v>24</v>
      </c>
      <c r="B25" s="10" t="str">
        <f>'P. MENORES 1'!T34</f>
        <v xml:space="preserve"> </v>
      </c>
      <c r="C25" s="10">
        <f>'P. MENORES 1'!B34</f>
        <v>0</v>
      </c>
      <c r="D25" s="10">
        <f>'P. MENORES 1'!C34</f>
        <v>0</v>
      </c>
      <c r="E25" s="3">
        <f>'P. MENORES 1'!D34</f>
        <v>0</v>
      </c>
      <c r="F25" s="11">
        <f>'P. MENORES 1'!E34</f>
        <v>0</v>
      </c>
      <c r="G25" s="4" t="str">
        <f>'P. MENORES 1'!W34</f>
        <v/>
      </c>
      <c r="H25" s="5">
        <f>'P. MENORES 1'!I34</f>
        <v>0</v>
      </c>
      <c r="I25" s="88">
        <f>'P. MENORES 1'!J34</f>
        <v>0</v>
      </c>
      <c r="J25" s="5" t="str">
        <f>'P. MENORES 1'!K34</f>
        <v/>
      </c>
      <c r="K25" s="6">
        <f>'P. MENORES 1'!L34</f>
        <v>0</v>
      </c>
      <c r="L25" s="6">
        <f>'P. MENORES 1'!M34</f>
        <v>0</v>
      </c>
      <c r="M25" s="6">
        <f>'P. MENORES 1'!N34</f>
        <v>0</v>
      </c>
      <c r="N25" s="6">
        <f>'P. MENORES 1'!O34</f>
        <v>0</v>
      </c>
      <c r="O25" s="6">
        <f>'P. MENORES 1'!P34</f>
        <v>0</v>
      </c>
      <c r="P25" s="6">
        <f>'P. MENORES 1'!Q34</f>
        <v>0</v>
      </c>
      <c r="Q25" s="6">
        <f>'P. MENORES 1'!R34</f>
        <v>0</v>
      </c>
      <c r="R25" s="6">
        <f>'P. MENORES 1'!S34</f>
        <v>0</v>
      </c>
      <c r="S25" s="6">
        <f t="shared" si="0"/>
        <v>0</v>
      </c>
      <c r="T25" s="6">
        <f t="shared" si="1"/>
        <v>0</v>
      </c>
      <c r="U25" s="6">
        <f t="shared" si="2"/>
        <v>0</v>
      </c>
    </row>
    <row r="26" spans="1:21" ht="25.95" customHeight="1" x14ac:dyDescent="0.5">
      <c r="A26" s="9">
        <v>25</v>
      </c>
      <c r="B26" s="10" t="str">
        <f>'P. MENORES 1'!T35</f>
        <v xml:space="preserve"> </v>
      </c>
      <c r="C26" s="10">
        <f>'P. MENORES 1'!B35</f>
        <v>0</v>
      </c>
      <c r="D26" s="10">
        <f>'P. MENORES 1'!C35</f>
        <v>0</v>
      </c>
      <c r="E26" s="3">
        <f>'P. MENORES 1'!D35</f>
        <v>0</v>
      </c>
      <c r="F26" s="11">
        <f>'P. MENORES 1'!E35</f>
        <v>0</v>
      </c>
      <c r="G26" s="4" t="str">
        <f>'P. MENORES 1'!W35</f>
        <v/>
      </c>
      <c r="H26" s="5">
        <f>'P. MENORES 1'!I35</f>
        <v>0</v>
      </c>
      <c r="I26" s="88">
        <f>'P. MENORES 1'!J35</f>
        <v>0</v>
      </c>
      <c r="J26" s="5" t="str">
        <f>'P. MENORES 1'!K35</f>
        <v/>
      </c>
      <c r="K26" s="6">
        <f>'P. MENORES 1'!L35</f>
        <v>0</v>
      </c>
      <c r="L26" s="6">
        <f>'P. MENORES 1'!M35</f>
        <v>0</v>
      </c>
      <c r="M26" s="6">
        <f>'P. MENORES 1'!N35</f>
        <v>0</v>
      </c>
      <c r="N26" s="6">
        <f>'P. MENORES 1'!O35</f>
        <v>0</v>
      </c>
      <c r="O26" s="6">
        <f>'P. MENORES 1'!P35</f>
        <v>0</v>
      </c>
      <c r="P26" s="6">
        <f>'P. MENORES 1'!Q35</f>
        <v>0</v>
      </c>
      <c r="Q26" s="6">
        <f>'P. MENORES 1'!R35</f>
        <v>0</v>
      </c>
      <c r="R26" s="6">
        <f>'P. MENORES 1'!S35</f>
        <v>0</v>
      </c>
      <c r="S26" s="6">
        <f t="shared" si="0"/>
        <v>0</v>
      </c>
      <c r="T26" s="6">
        <f t="shared" si="1"/>
        <v>0</v>
      </c>
      <c r="U26" s="6">
        <f t="shared" si="2"/>
        <v>0</v>
      </c>
    </row>
    <row r="27" spans="1:21" ht="25.95" customHeight="1" x14ac:dyDescent="0.5">
      <c r="A27" s="9">
        <v>26</v>
      </c>
      <c r="B27" s="10" t="str">
        <f>'P. MENORES 1'!T36</f>
        <v xml:space="preserve"> </v>
      </c>
      <c r="C27" s="10">
        <f>'P. MENORES 1'!B36</f>
        <v>0</v>
      </c>
      <c r="D27" s="10">
        <f>'P. MENORES 1'!C36</f>
        <v>0</v>
      </c>
      <c r="E27" s="3">
        <f>'P. MENORES 1'!D36</f>
        <v>0</v>
      </c>
      <c r="F27" s="11">
        <f>'P. MENORES 1'!E36</f>
        <v>0</v>
      </c>
      <c r="G27" s="4" t="str">
        <f>'P. MENORES 1'!W36</f>
        <v/>
      </c>
      <c r="H27" s="5">
        <f>'P. MENORES 1'!I36</f>
        <v>0</v>
      </c>
      <c r="I27" s="88">
        <f>'P. MENORES 1'!J36</f>
        <v>0</v>
      </c>
      <c r="J27" s="5" t="str">
        <f>'P. MENORES 1'!K36</f>
        <v/>
      </c>
      <c r="K27" s="6">
        <f>'P. MENORES 1'!L36</f>
        <v>0</v>
      </c>
      <c r="L27" s="6">
        <f>'P. MENORES 1'!M36</f>
        <v>0</v>
      </c>
      <c r="M27" s="6">
        <f>'P. MENORES 1'!N36</f>
        <v>0</v>
      </c>
      <c r="N27" s="6">
        <f>'P. MENORES 1'!O36</f>
        <v>0</v>
      </c>
      <c r="O27" s="6">
        <f>'P. MENORES 1'!P36</f>
        <v>0</v>
      </c>
      <c r="P27" s="6">
        <f>'P. MENORES 1'!Q36</f>
        <v>0</v>
      </c>
      <c r="Q27" s="6">
        <f>'P. MENORES 1'!R36</f>
        <v>0</v>
      </c>
      <c r="R27" s="6">
        <f>'P. MENORES 1'!S36</f>
        <v>0</v>
      </c>
      <c r="S27" s="6">
        <f t="shared" si="0"/>
        <v>0</v>
      </c>
      <c r="T27" s="6">
        <f t="shared" si="1"/>
        <v>0</v>
      </c>
      <c r="U27" s="6">
        <f t="shared" si="2"/>
        <v>0</v>
      </c>
    </row>
    <row r="28" spans="1:21" ht="25.95" customHeight="1" x14ac:dyDescent="0.5">
      <c r="A28" s="9">
        <v>27</v>
      </c>
      <c r="B28" s="10" t="str">
        <f>'P. MENORES 1'!T37</f>
        <v xml:space="preserve"> </v>
      </c>
      <c r="C28" s="10">
        <f>'P. MENORES 1'!B37</f>
        <v>0</v>
      </c>
      <c r="D28" s="10">
        <f>'P. MENORES 1'!C37</f>
        <v>0</v>
      </c>
      <c r="E28" s="3">
        <f>'P. MENORES 1'!D37</f>
        <v>0</v>
      </c>
      <c r="F28" s="11">
        <f>'P. MENORES 1'!E37</f>
        <v>0</v>
      </c>
      <c r="G28" s="4" t="str">
        <f>'P. MENORES 1'!W37</f>
        <v/>
      </c>
      <c r="H28" s="5">
        <f>'P. MENORES 1'!I37</f>
        <v>0</v>
      </c>
      <c r="I28" s="88">
        <f>'P. MENORES 1'!J37</f>
        <v>0</v>
      </c>
      <c r="J28" s="5" t="str">
        <f>'P. MENORES 1'!K37</f>
        <v/>
      </c>
      <c r="K28" s="6">
        <f>'P. MENORES 1'!L37</f>
        <v>0</v>
      </c>
      <c r="L28" s="6">
        <f>'P. MENORES 1'!M37</f>
        <v>0</v>
      </c>
      <c r="M28" s="6">
        <f>'P. MENORES 1'!N37</f>
        <v>0</v>
      </c>
      <c r="N28" s="6">
        <f>'P. MENORES 1'!O37</f>
        <v>0</v>
      </c>
      <c r="O28" s="6">
        <f>'P. MENORES 1'!P37</f>
        <v>0</v>
      </c>
      <c r="P28" s="6">
        <f>'P. MENORES 1'!Q37</f>
        <v>0</v>
      </c>
      <c r="Q28" s="6">
        <f>'P. MENORES 1'!R37</f>
        <v>0</v>
      </c>
      <c r="R28" s="6">
        <f>'P. MENORES 1'!S37</f>
        <v>0</v>
      </c>
      <c r="S28" s="6">
        <f t="shared" si="0"/>
        <v>0</v>
      </c>
      <c r="T28" s="6">
        <f t="shared" si="1"/>
        <v>0</v>
      </c>
      <c r="U28" s="6">
        <f t="shared" si="2"/>
        <v>0</v>
      </c>
    </row>
    <row r="29" spans="1:21" ht="25.95" customHeight="1" x14ac:dyDescent="0.5">
      <c r="A29" s="9">
        <v>28</v>
      </c>
      <c r="B29" s="10" t="str">
        <f>'P. MENORES 1'!T38</f>
        <v xml:space="preserve"> </v>
      </c>
      <c r="C29" s="10">
        <f>'P. MENORES 1'!B38</f>
        <v>0</v>
      </c>
      <c r="D29" s="10">
        <f>'P. MENORES 1'!C38</f>
        <v>0</v>
      </c>
      <c r="E29" s="3">
        <f>'P. MENORES 1'!D38</f>
        <v>0</v>
      </c>
      <c r="F29" s="11">
        <f>'P. MENORES 1'!E38</f>
        <v>0</v>
      </c>
      <c r="G29" s="4" t="str">
        <f>'P. MENORES 1'!W38</f>
        <v/>
      </c>
      <c r="H29" s="5">
        <f>'P. MENORES 1'!I38</f>
        <v>0</v>
      </c>
      <c r="I29" s="88">
        <f>'P. MENORES 1'!J38</f>
        <v>0</v>
      </c>
      <c r="J29" s="5" t="str">
        <f>'P. MENORES 1'!K38</f>
        <v/>
      </c>
      <c r="K29" s="6">
        <f>'P. MENORES 1'!L38</f>
        <v>0</v>
      </c>
      <c r="L29" s="6">
        <f>'P. MENORES 1'!M38</f>
        <v>0</v>
      </c>
      <c r="M29" s="6">
        <f>'P. MENORES 1'!N38</f>
        <v>0</v>
      </c>
      <c r="N29" s="6">
        <f>'P. MENORES 1'!O38</f>
        <v>0</v>
      </c>
      <c r="O29" s="6">
        <f>'P. MENORES 1'!P38</f>
        <v>0</v>
      </c>
      <c r="P29" s="6">
        <f>'P. MENORES 1'!Q38</f>
        <v>0</v>
      </c>
      <c r="Q29" s="6">
        <f>'P. MENORES 1'!R38</f>
        <v>0</v>
      </c>
      <c r="R29" s="6">
        <f>'P. MENORES 1'!S38</f>
        <v>0</v>
      </c>
      <c r="S29" s="6">
        <f t="shared" si="0"/>
        <v>0</v>
      </c>
      <c r="T29" s="6">
        <f t="shared" si="1"/>
        <v>0</v>
      </c>
      <c r="U29" s="6">
        <f t="shared" si="2"/>
        <v>0</v>
      </c>
    </row>
    <row r="30" spans="1:21" ht="25.95" customHeight="1" x14ac:dyDescent="0.5">
      <c r="A30" s="9">
        <v>29</v>
      </c>
      <c r="B30" s="10" t="str">
        <f>'P. MENORES 1'!T39</f>
        <v xml:space="preserve"> </v>
      </c>
      <c r="C30" s="10">
        <f>'P. MENORES 1'!B39</f>
        <v>0</v>
      </c>
      <c r="D30" s="10">
        <f>'P. MENORES 1'!C39</f>
        <v>0</v>
      </c>
      <c r="E30" s="3">
        <f>'P. MENORES 1'!D39</f>
        <v>0</v>
      </c>
      <c r="F30" s="11">
        <f>'P. MENORES 1'!E39</f>
        <v>0</v>
      </c>
      <c r="G30" s="4" t="str">
        <f>'P. MENORES 1'!W39</f>
        <v/>
      </c>
      <c r="H30" s="5">
        <f>'P. MENORES 1'!I39</f>
        <v>0</v>
      </c>
      <c r="I30" s="88">
        <f>'P. MENORES 1'!J39</f>
        <v>0</v>
      </c>
      <c r="J30" s="5" t="str">
        <f>'P. MENORES 1'!K39</f>
        <v/>
      </c>
      <c r="K30" s="6">
        <f>'P. MENORES 1'!L39</f>
        <v>0</v>
      </c>
      <c r="L30" s="6">
        <f>'P. MENORES 1'!M39</f>
        <v>0</v>
      </c>
      <c r="M30" s="6">
        <f>'P. MENORES 1'!N39</f>
        <v>0</v>
      </c>
      <c r="N30" s="6">
        <f>'P. MENORES 1'!O39</f>
        <v>0</v>
      </c>
      <c r="O30" s="6">
        <f>'P. MENORES 1'!P39</f>
        <v>0</v>
      </c>
      <c r="P30" s="6">
        <f>'P. MENORES 1'!Q39</f>
        <v>0</v>
      </c>
      <c r="Q30" s="6">
        <f>'P. MENORES 1'!R39</f>
        <v>0</v>
      </c>
      <c r="R30" s="6">
        <f>'P. MENORES 1'!S39</f>
        <v>0</v>
      </c>
      <c r="S30" s="6">
        <f t="shared" si="0"/>
        <v>0</v>
      </c>
      <c r="T30" s="6">
        <f t="shared" si="1"/>
        <v>0</v>
      </c>
      <c r="U30" s="6">
        <f t="shared" si="2"/>
        <v>0</v>
      </c>
    </row>
    <row r="31" spans="1:21" ht="25.95" customHeight="1" x14ac:dyDescent="0.5">
      <c r="A31" s="9">
        <v>30</v>
      </c>
      <c r="B31" s="10" t="str">
        <f>'P. MENORES 1'!T40</f>
        <v xml:space="preserve"> </v>
      </c>
      <c r="C31" s="10">
        <f>'P. MENORES 1'!B40</f>
        <v>0</v>
      </c>
      <c r="D31" s="10">
        <f>'P. MENORES 1'!C40</f>
        <v>0</v>
      </c>
      <c r="E31" s="3">
        <f>'P. MENORES 1'!D40</f>
        <v>0</v>
      </c>
      <c r="F31" s="11">
        <f>'P. MENORES 1'!E40</f>
        <v>0</v>
      </c>
      <c r="G31" s="4" t="str">
        <f>'P. MENORES 1'!W40</f>
        <v/>
      </c>
      <c r="H31" s="5">
        <f>'P. MENORES 1'!I40</f>
        <v>0</v>
      </c>
      <c r="I31" s="88">
        <f>'P. MENORES 1'!J40</f>
        <v>0</v>
      </c>
      <c r="J31" s="5" t="str">
        <f>'P. MENORES 1'!K40</f>
        <v/>
      </c>
      <c r="K31" s="6">
        <f>'P. MENORES 1'!L40</f>
        <v>0</v>
      </c>
      <c r="L31" s="6">
        <f>'P. MENORES 1'!M40</f>
        <v>0</v>
      </c>
      <c r="M31" s="6">
        <f>'P. MENORES 1'!N40</f>
        <v>0</v>
      </c>
      <c r="N31" s="6">
        <f>'P. MENORES 1'!O40</f>
        <v>0</v>
      </c>
      <c r="O31" s="6">
        <f>'P. MENORES 1'!P40</f>
        <v>0</v>
      </c>
      <c r="P31" s="6">
        <f>'P. MENORES 1'!Q40</f>
        <v>0</v>
      </c>
      <c r="Q31" s="6">
        <f>'P. MENORES 1'!R40</f>
        <v>0</v>
      </c>
      <c r="R31" s="6">
        <f>'P. MENORES 1'!S40</f>
        <v>0</v>
      </c>
      <c r="S31" s="6">
        <f t="shared" si="0"/>
        <v>0</v>
      </c>
      <c r="T31" s="6">
        <f t="shared" si="1"/>
        <v>0</v>
      </c>
      <c r="U31" s="6">
        <f t="shared" si="2"/>
        <v>0</v>
      </c>
    </row>
    <row r="32" spans="1:21" ht="25.95" customHeight="1" x14ac:dyDescent="0.5">
      <c r="A32" s="9">
        <v>31</v>
      </c>
      <c r="B32" s="10" t="str">
        <f>'P. MENORES 1'!T41</f>
        <v xml:space="preserve"> </v>
      </c>
      <c r="C32" s="10">
        <f>'P. MENORES 1'!B41</f>
        <v>0</v>
      </c>
      <c r="D32" s="10">
        <f>'P. MENORES 1'!C41</f>
        <v>0</v>
      </c>
      <c r="E32" s="3">
        <f>'P. MENORES 1'!D41</f>
        <v>0</v>
      </c>
      <c r="F32" s="11">
        <f>'P. MENORES 1'!E41</f>
        <v>0</v>
      </c>
      <c r="G32" s="4" t="str">
        <f>'P. MENORES 1'!W41</f>
        <v/>
      </c>
      <c r="H32" s="5">
        <f>'P. MENORES 1'!I41</f>
        <v>0</v>
      </c>
      <c r="I32" s="88">
        <f>'P. MENORES 1'!J41</f>
        <v>0</v>
      </c>
      <c r="J32" s="5" t="str">
        <f>'P. MENORES 1'!K41</f>
        <v/>
      </c>
      <c r="K32" s="6">
        <f>'P. MENORES 1'!L41</f>
        <v>0</v>
      </c>
      <c r="L32" s="6">
        <f>'P. MENORES 1'!M41</f>
        <v>0</v>
      </c>
      <c r="M32" s="6">
        <f>'P. MENORES 1'!N41</f>
        <v>0</v>
      </c>
      <c r="N32" s="6">
        <f>'P. MENORES 1'!O41</f>
        <v>0</v>
      </c>
      <c r="O32" s="6">
        <f>'P. MENORES 1'!P41</f>
        <v>0</v>
      </c>
      <c r="P32" s="6">
        <f>'P. MENORES 1'!Q41</f>
        <v>0</v>
      </c>
      <c r="Q32" s="6">
        <f>'P. MENORES 1'!R41</f>
        <v>0</v>
      </c>
      <c r="R32" s="6">
        <f>'P. MENORES 1'!S41</f>
        <v>0</v>
      </c>
      <c r="S32" s="6">
        <f t="shared" si="0"/>
        <v>0</v>
      </c>
      <c r="T32" s="6">
        <f t="shared" si="1"/>
        <v>0</v>
      </c>
      <c r="U32" s="6">
        <f t="shared" si="2"/>
        <v>0</v>
      </c>
    </row>
    <row r="33" spans="1:21" ht="25.95" customHeight="1" x14ac:dyDescent="0.5">
      <c r="A33" s="9">
        <v>32</v>
      </c>
      <c r="B33" s="10" t="str">
        <f>'P. MENORES 1'!T42</f>
        <v xml:space="preserve"> </v>
      </c>
      <c r="C33" s="10">
        <f>'P. MENORES 1'!B42</f>
        <v>0</v>
      </c>
      <c r="D33" s="10">
        <f>'P. MENORES 1'!C42</f>
        <v>0</v>
      </c>
      <c r="E33" s="3">
        <f>'P. MENORES 1'!D42</f>
        <v>0</v>
      </c>
      <c r="F33" s="11">
        <f>'P. MENORES 1'!E42</f>
        <v>0</v>
      </c>
      <c r="G33" s="4" t="str">
        <f>'P. MENORES 1'!W42</f>
        <v/>
      </c>
      <c r="H33" s="5">
        <f>'P. MENORES 1'!I42</f>
        <v>0</v>
      </c>
      <c r="I33" s="88">
        <f>'P. MENORES 1'!J42</f>
        <v>0</v>
      </c>
      <c r="J33" s="5" t="str">
        <f>'P. MENORES 1'!K42</f>
        <v/>
      </c>
      <c r="K33" s="6">
        <f>'P. MENORES 1'!L42</f>
        <v>0</v>
      </c>
      <c r="L33" s="6">
        <f>'P. MENORES 1'!M42</f>
        <v>0</v>
      </c>
      <c r="M33" s="6">
        <f>'P. MENORES 1'!N42</f>
        <v>0</v>
      </c>
      <c r="N33" s="6">
        <f>'P. MENORES 1'!O42</f>
        <v>0</v>
      </c>
      <c r="O33" s="6">
        <f>'P. MENORES 1'!P42</f>
        <v>0</v>
      </c>
      <c r="P33" s="6">
        <f>'P. MENORES 1'!Q42</f>
        <v>0</v>
      </c>
      <c r="Q33" s="6">
        <f>'P. MENORES 1'!R42</f>
        <v>0</v>
      </c>
      <c r="R33" s="6">
        <f>'P. MENORES 1'!S42</f>
        <v>0</v>
      </c>
      <c r="S33" s="6">
        <f t="shared" si="0"/>
        <v>0</v>
      </c>
      <c r="T33" s="6">
        <f t="shared" si="1"/>
        <v>0</v>
      </c>
      <c r="U33" s="6">
        <f t="shared" si="2"/>
        <v>0</v>
      </c>
    </row>
    <row r="34" spans="1:21" ht="25.95" customHeight="1" x14ac:dyDescent="0.5">
      <c r="A34" s="9">
        <v>33</v>
      </c>
      <c r="B34" s="10" t="str">
        <f>'P. MENORES 1'!T43</f>
        <v xml:space="preserve"> </v>
      </c>
      <c r="C34" s="10">
        <f>'P. MENORES 1'!B43</f>
        <v>0</v>
      </c>
      <c r="D34" s="10">
        <f>'P. MENORES 1'!C43</f>
        <v>0</v>
      </c>
      <c r="E34" s="3">
        <f>'P. MENORES 1'!D43</f>
        <v>0</v>
      </c>
      <c r="F34" s="11">
        <f>'P. MENORES 1'!E43</f>
        <v>0</v>
      </c>
      <c r="G34" s="4" t="str">
        <f>'P. MENORES 1'!W43</f>
        <v/>
      </c>
      <c r="H34" s="5">
        <f>'P. MENORES 1'!I43</f>
        <v>0</v>
      </c>
      <c r="I34" s="88">
        <f>'P. MENORES 1'!J43</f>
        <v>0</v>
      </c>
      <c r="J34" s="5" t="str">
        <f>'P. MENORES 1'!K43</f>
        <v/>
      </c>
      <c r="K34" s="6">
        <f>'P. MENORES 1'!L43</f>
        <v>0</v>
      </c>
      <c r="L34" s="6">
        <f>'P. MENORES 1'!M43</f>
        <v>0</v>
      </c>
      <c r="M34" s="6">
        <f>'P. MENORES 1'!N43</f>
        <v>0</v>
      </c>
      <c r="N34" s="6">
        <f>'P. MENORES 1'!O43</f>
        <v>0</v>
      </c>
      <c r="O34" s="6">
        <f>'P. MENORES 1'!P43</f>
        <v>0</v>
      </c>
      <c r="P34" s="6">
        <f>'P. MENORES 1'!Q43</f>
        <v>0</v>
      </c>
      <c r="Q34" s="6">
        <f>'P. MENORES 1'!R43</f>
        <v>0</v>
      </c>
      <c r="R34" s="6">
        <f>'P. MENORES 1'!S43</f>
        <v>0</v>
      </c>
      <c r="S34" s="6">
        <f t="shared" si="0"/>
        <v>0</v>
      </c>
      <c r="T34" s="6">
        <f t="shared" si="1"/>
        <v>0</v>
      </c>
      <c r="U34" s="6">
        <f t="shared" si="2"/>
        <v>0</v>
      </c>
    </row>
    <row r="35" spans="1:21" ht="25.95" customHeight="1" x14ac:dyDescent="0.5">
      <c r="A35" s="9">
        <v>34</v>
      </c>
      <c r="B35" s="10" t="str">
        <f>'P. MENORES 1'!T44</f>
        <v xml:space="preserve"> </v>
      </c>
      <c r="C35" s="10">
        <f>'P. MENORES 1'!B44</f>
        <v>0</v>
      </c>
      <c r="D35" s="10">
        <f>'P. MENORES 1'!C44</f>
        <v>0</v>
      </c>
      <c r="E35" s="3">
        <f>'P. MENORES 1'!D44</f>
        <v>0</v>
      </c>
      <c r="F35" s="11">
        <f>'P. MENORES 1'!E44</f>
        <v>0</v>
      </c>
      <c r="G35" s="4" t="str">
        <f>'P. MENORES 1'!W44</f>
        <v/>
      </c>
      <c r="H35" s="5">
        <f>'P. MENORES 1'!I44</f>
        <v>0</v>
      </c>
      <c r="I35" s="88">
        <f>'P. MENORES 1'!J44</f>
        <v>0</v>
      </c>
      <c r="J35" s="5" t="str">
        <f>'P. MENORES 1'!K44</f>
        <v/>
      </c>
      <c r="K35" s="6">
        <f>'P. MENORES 1'!L44</f>
        <v>0</v>
      </c>
      <c r="L35" s="6">
        <f>'P. MENORES 1'!M44</f>
        <v>0</v>
      </c>
      <c r="M35" s="6">
        <f>'P. MENORES 1'!N44</f>
        <v>0</v>
      </c>
      <c r="N35" s="6">
        <f>'P. MENORES 1'!O44</f>
        <v>0</v>
      </c>
      <c r="O35" s="6">
        <f>'P. MENORES 1'!P44</f>
        <v>0</v>
      </c>
      <c r="P35" s="6">
        <f>'P. MENORES 1'!Q44</f>
        <v>0</v>
      </c>
      <c r="Q35" s="6">
        <f>'P. MENORES 1'!R44</f>
        <v>0</v>
      </c>
      <c r="R35" s="6">
        <f>'P. MENORES 1'!S44</f>
        <v>0</v>
      </c>
      <c r="S35" s="6">
        <f t="shared" si="0"/>
        <v>0</v>
      </c>
      <c r="T35" s="6">
        <f t="shared" si="1"/>
        <v>0</v>
      </c>
      <c r="U35" s="6">
        <f t="shared" si="2"/>
        <v>0</v>
      </c>
    </row>
    <row r="36" spans="1:21" ht="25.95" customHeight="1" x14ac:dyDescent="0.5">
      <c r="A36" s="9">
        <v>35</v>
      </c>
      <c r="B36" s="10" t="str">
        <f>'P. MENORES 1'!T45</f>
        <v xml:space="preserve"> </v>
      </c>
      <c r="C36" s="10">
        <f>'P. MENORES 1'!B45</f>
        <v>0</v>
      </c>
      <c r="D36" s="10">
        <f>'P. MENORES 1'!C45</f>
        <v>0</v>
      </c>
      <c r="E36" s="3">
        <f>'P. MENORES 1'!D45</f>
        <v>0</v>
      </c>
      <c r="F36" s="11">
        <f>'P. MENORES 1'!E45</f>
        <v>0</v>
      </c>
      <c r="G36" s="4" t="str">
        <f>'P. MENORES 1'!W45</f>
        <v/>
      </c>
      <c r="H36" s="5">
        <f>'P. MENORES 1'!I45</f>
        <v>0</v>
      </c>
      <c r="I36" s="88">
        <f>'P. MENORES 1'!J45</f>
        <v>0</v>
      </c>
      <c r="J36" s="5" t="str">
        <f>'P. MENORES 1'!K45</f>
        <v/>
      </c>
      <c r="K36" s="6">
        <f>'P. MENORES 1'!L45</f>
        <v>0</v>
      </c>
      <c r="L36" s="6">
        <f>'P. MENORES 1'!M45</f>
        <v>0</v>
      </c>
      <c r="M36" s="6">
        <f>'P. MENORES 1'!N45</f>
        <v>0</v>
      </c>
      <c r="N36" s="6">
        <f>'P. MENORES 1'!O45</f>
        <v>0</v>
      </c>
      <c r="O36" s="6">
        <f>'P. MENORES 1'!P45</f>
        <v>0</v>
      </c>
      <c r="P36" s="6">
        <f>'P. MENORES 1'!Q45</f>
        <v>0</v>
      </c>
      <c r="Q36" s="6">
        <f>'P. MENORES 1'!R45</f>
        <v>0</v>
      </c>
      <c r="R36" s="6">
        <f>'P. MENORES 1'!S45</f>
        <v>0</v>
      </c>
      <c r="S36" s="6">
        <f t="shared" si="0"/>
        <v>0</v>
      </c>
      <c r="T36" s="6">
        <f t="shared" si="1"/>
        <v>0</v>
      </c>
      <c r="U36" s="6">
        <f t="shared" si="2"/>
        <v>0</v>
      </c>
    </row>
    <row r="37" spans="1:21" ht="25.95" customHeight="1" x14ac:dyDescent="0.5">
      <c r="A37" s="9">
        <v>36</v>
      </c>
      <c r="B37" s="10" t="str">
        <f>'P. MENORES 1'!T46</f>
        <v xml:space="preserve"> </v>
      </c>
      <c r="C37" s="10">
        <f>'P. MENORES 1'!B46</f>
        <v>0</v>
      </c>
      <c r="D37" s="10">
        <f>'P. MENORES 1'!C46</f>
        <v>0</v>
      </c>
      <c r="E37" s="3">
        <f>'P. MENORES 1'!D46</f>
        <v>0</v>
      </c>
      <c r="F37" s="11">
        <f>'P. MENORES 1'!E46</f>
        <v>0</v>
      </c>
      <c r="G37" s="4" t="str">
        <f>'P. MENORES 1'!W46</f>
        <v/>
      </c>
      <c r="H37" s="5">
        <f>'P. MENORES 1'!I46</f>
        <v>0</v>
      </c>
      <c r="I37" s="88">
        <f>'P. MENORES 1'!J46</f>
        <v>0</v>
      </c>
      <c r="J37" s="5" t="str">
        <f>'P. MENORES 1'!K46</f>
        <v/>
      </c>
      <c r="K37" s="6">
        <f>'P. MENORES 1'!L46</f>
        <v>0</v>
      </c>
      <c r="L37" s="6">
        <f>'P. MENORES 1'!M46</f>
        <v>0</v>
      </c>
      <c r="M37" s="6">
        <f>'P. MENORES 1'!N46</f>
        <v>0</v>
      </c>
      <c r="N37" s="6">
        <f>'P. MENORES 1'!O46</f>
        <v>0</v>
      </c>
      <c r="O37" s="6">
        <f>'P. MENORES 1'!P46</f>
        <v>0</v>
      </c>
      <c r="P37" s="6">
        <f>'P. MENORES 1'!Q46</f>
        <v>0</v>
      </c>
      <c r="Q37" s="6">
        <f>'P. MENORES 1'!R46</f>
        <v>0</v>
      </c>
      <c r="R37" s="6">
        <f>'P. MENORES 1'!S46</f>
        <v>0</v>
      </c>
      <c r="S37" s="6">
        <f t="shared" si="0"/>
        <v>0</v>
      </c>
      <c r="T37" s="6">
        <f t="shared" si="1"/>
        <v>0</v>
      </c>
      <c r="U37" s="6">
        <f t="shared" si="2"/>
        <v>0</v>
      </c>
    </row>
    <row r="38" spans="1:21" ht="25.95" customHeight="1" x14ac:dyDescent="0.5">
      <c r="A38" s="9">
        <v>37</v>
      </c>
      <c r="B38" s="10" t="str">
        <f>'P. MENORES 1'!T47</f>
        <v xml:space="preserve"> </v>
      </c>
      <c r="C38" s="10">
        <f>'P. MENORES 1'!B47</f>
        <v>0</v>
      </c>
      <c r="D38" s="10">
        <f>'P. MENORES 1'!C47</f>
        <v>0</v>
      </c>
      <c r="E38" s="3">
        <f>'P. MENORES 1'!D47</f>
        <v>0</v>
      </c>
      <c r="F38" s="11">
        <f>'P. MENORES 1'!E47</f>
        <v>0</v>
      </c>
      <c r="G38" s="4" t="str">
        <f>'P. MENORES 1'!W47</f>
        <v/>
      </c>
      <c r="H38" s="5">
        <f>'P. MENORES 1'!I47</f>
        <v>0</v>
      </c>
      <c r="I38" s="88">
        <f>'P. MENORES 1'!J47</f>
        <v>0</v>
      </c>
      <c r="J38" s="5" t="str">
        <f>'P. MENORES 1'!K47</f>
        <v/>
      </c>
      <c r="K38" s="6">
        <f>'P. MENORES 1'!L47</f>
        <v>0</v>
      </c>
      <c r="L38" s="6">
        <f>'P. MENORES 1'!M47</f>
        <v>0</v>
      </c>
      <c r="M38" s="6">
        <f>'P. MENORES 1'!N47</f>
        <v>0</v>
      </c>
      <c r="N38" s="6">
        <f>'P. MENORES 1'!O47</f>
        <v>0</v>
      </c>
      <c r="O38" s="6">
        <f>'P. MENORES 1'!P47</f>
        <v>0</v>
      </c>
      <c r="P38" s="6">
        <f>'P. MENORES 1'!Q47</f>
        <v>0</v>
      </c>
      <c r="Q38" s="6">
        <f>'P. MENORES 1'!R47</f>
        <v>0</v>
      </c>
      <c r="R38" s="6">
        <f>'P. MENORES 1'!S47</f>
        <v>0</v>
      </c>
      <c r="S38" s="6">
        <f t="shared" si="0"/>
        <v>0</v>
      </c>
      <c r="T38" s="6">
        <f t="shared" si="1"/>
        <v>0</v>
      </c>
      <c r="U38" s="6">
        <f t="shared" si="2"/>
        <v>0</v>
      </c>
    </row>
    <row r="39" spans="1:21" ht="25.95" customHeight="1" x14ac:dyDescent="0.5">
      <c r="A39" s="9">
        <v>38</v>
      </c>
      <c r="B39" s="10" t="str">
        <f>'P. MENORES 1'!T48</f>
        <v xml:space="preserve"> </v>
      </c>
      <c r="C39" s="10">
        <f>'P. MENORES 1'!B48</f>
        <v>0</v>
      </c>
      <c r="D39" s="10">
        <f>'P. MENORES 1'!C48</f>
        <v>0</v>
      </c>
      <c r="E39" s="3">
        <f>'P. MENORES 1'!D48</f>
        <v>0</v>
      </c>
      <c r="F39" s="11">
        <f>'P. MENORES 1'!E48</f>
        <v>0</v>
      </c>
      <c r="G39" s="4" t="str">
        <f>'P. MENORES 1'!W48</f>
        <v/>
      </c>
      <c r="H39" s="5">
        <f>'P. MENORES 1'!I48</f>
        <v>0</v>
      </c>
      <c r="I39" s="88">
        <f>'P. MENORES 1'!J48</f>
        <v>0</v>
      </c>
      <c r="J39" s="5" t="str">
        <f>'P. MENORES 1'!K48</f>
        <v/>
      </c>
      <c r="K39" s="6">
        <f>'P. MENORES 1'!L48</f>
        <v>0</v>
      </c>
      <c r="L39" s="6">
        <f>'P. MENORES 1'!M48</f>
        <v>0</v>
      </c>
      <c r="M39" s="6">
        <f>'P. MENORES 1'!N48</f>
        <v>0</v>
      </c>
      <c r="N39" s="6">
        <f>'P. MENORES 1'!O48</f>
        <v>0</v>
      </c>
      <c r="O39" s="6">
        <f>'P. MENORES 1'!P48</f>
        <v>0</v>
      </c>
      <c r="P39" s="6">
        <f>'P. MENORES 1'!Q48</f>
        <v>0</v>
      </c>
      <c r="Q39" s="6">
        <f>'P. MENORES 1'!R48</f>
        <v>0</v>
      </c>
      <c r="R39" s="6">
        <f>'P. MENORES 1'!S48</f>
        <v>0</v>
      </c>
      <c r="S39" s="6">
        <f t="shared" si="0"/>
        <v>0</v>
      </c>
      <c r="T39" s="6">
        <f t="shared" si="1"/>
        <v>0</v>
      </c>
      <c r="U39" s="6">
        <f t="shared" si="2"/>
        <v>0</v>
      </c>
    </row>
    <row r="40" spans="1:21" ht="25.95" customHeight="1" x14ac:dyDescent="0.5">
      <c r="A40" s="9">
        <v>39</v>
      </c>
      <c r="B40" s="10" t="str">
        <f>'P. MENORES 1'!T49</f>
        <v xml:space="preserve"> </v>
      </c>
      <c r="C40" s="10">
        <f>'P. MENORES 1'!B49</f>
        <v>0</v>
      </c>
      <c r="D40" s="10">
        <f>'P. MENORES 1'!C49</f>
        <v>0</v>
      </c>
      <c r="E40" s="3">
        <f>'P. MENORES 1'!D49</f>
        <v>0</v>
      </c>
      <c r="F40" s="11">
        <f>'P. MENORES 1'!E49</f>
        <v>0</v>
      </c>
      <c r="G40" s="4" t="str">
        <f>'P. MENORES 1'!W49</f>
        <v/>
      </c>
      <c r="H40" s="5">
        <f>'P. MENORES 1'!I49</f>
        <v>0</v>
      </c>
      <c r="I40" s="88">
        <f>'P. MENORES 1'!J49</f>
        <v>0</v>
      </c>
      <c r="J40" s="5" t="str">
        <f>'P. MENORES 1'!K49</f>
        <v/>
      </c>
      <c r="K40" s="6">
        <f>'P. MENORES 1'!L49</f>
        <v>0</v>
      </c>
      <c r="L40" s="6">
        <f>'P. MENORES 1'!M49</f>
        <v>0</v>
      </c>
      <c r="M40" s="6">
        <f>'P. MENORES 1'!N49</f>
        <v>0</v>
      </c>
      <c r="N40" s="6">
        <f>'P. MENORES 1'!O49</f>
        <v>0</v>
      </c>
      <c r="O40" s="6">
        <f>'P. MENORES 1'!P49</f>
        <v>0</v>
      </c>
      <c r="P40" s="6">
        <f>'P. MENORES 1'!Q49</f>
        <v>0</v>
      </c>
      <c r="Q40" s="6">
        <f>'P. MENORES 1'!R49</f>
        <v>0</v>
      </c>
      <c r="R40" s="6">
        <f>'P. MENORES 1'!S49</f>
        <v>0</v>
      </c>
      <c r="S40" s="6">
        <f t="shared" si="0"/>
        <v>0</v>
      </c>
      <c r="T40" s="6">
        <f t="shared" si="1"/>
        <v>0</v>
      </c>
      <c r="U40" s="6">
        <f t="shared" si="2"/>
        <v>0</v>
      </c>
    </row>
    <row r="41" spans="1:21" ht="25.95" customHeight="1" x14ac:dyDescent="0.5">
      <c r="A41" s="9">
        <v>40</v>
      </c>
      <c r="B41" s="10" t="str">
        <f>'P. MENORES 1'!T50</f>
        <v xml:space="preserve"> </v>
      </c>
      <c r="C41" s="10">
        <f>'P. MENORES 1'!B50</f>
        <v>0</v>
      </c>
      <c r="D41" s="10">
        <f>'P. MENORES 1'!C50</f>
        <v>0</v>
      </c>
      <c r="E41" s="3">
        <f>'P. MENORES 1'!D50</f>
        <v>0</v>
      </c>
      <c r="F41" s="11">
        <f>'P. MENORES 1'!E50</f>
        <v>0</v>
      </c>
      <c r="G41" s="4" t="str">
        <f>'P. MENORES 1'!W50</f>
        <v/>
      </c>
      <c r="H41" s="5">
        <f>'P. MENORES 1'!I50</f>
        <v>0</v>
      </c>
      <c r="I41" s="88">
        <f>'P. MENORES 1'!J50</f>
        <v>0</v>
      </c>
      <c r="J41" s="5" t="str">
        <f>'P. MENORES 1'!K50</f>
        <v/>
      </c>
      <c r="K41" s="6">
        <f>'P. MENORES 1'!L50</f>
        <v>0</v>
      </c>
      <c r="L41" s="6">
        <f>'P. MENORES 1'!M50</f>
        <v>0</v>
      </c>
      <c r="M41" s="6">
        <f>'P. MENORES 1'!N50</f>
        <v>0</v>
      </c>
      <c r="N41" s="6">
        <f>'P. MENORES 1'!O50</f>
        <v>0</v>
      </c>
      <c r="O41" s="6">
        <f>'P. MENORES 1'!P50</f>
        <v>0</v>
      </c>
      <c r="P41" s="6">
        <f>'P. MENORES 1'!Q50</f>
        <v>0</v>
      </c>
      <c r="Q41" s="6">
        <f>'P. MENORES 1'!R50</f>
        <v>0</v>
      </c>
      <c r="R41" s="6">
        <f>'P. MENORES 1'!S50</f>
        <v>0</v>
      </c>
      <c r="S41" s="6">
        <f t="shared" si="0"/>
        <v>0</v>
      </c>
      <c r="T41" s="6">
        <f t="shared" si="1"/>
        <v>0</v>
      </c>
      <c r="U41" s="6">
        <f t="shared" si="2"/>
        <v>0</v>
      </c>
    </row>
    <row r="42" spans="1:21" ht="15.75" customHeight="1" x14ac:dyDescent="0.5">
      <c r="K42" s="2"/>
    </row>
    <row r="43" spans="1:21" ht="15.75" customHeight="1" x14ac:dyDescent="0.5">
      <c r="K43" s="2"/>
    </row>
    <row r="44" spans="1:21" ht="15.75" customHeight="1" x14ac:dyDescent="0.5">
      <c r="K44" s="2"/>
    </row>
    <row r="45" spans="1:21" ht="15.75" customHeight="1" x14ac:dyDescent="0.5">
      <c r="K45" s="2"/>
    </row>
    <row r="46" spans="1:21" ht="15.75" customHeight="1" x14ac:dyDescent="0.5">
      <c r="K46" s="2"/>
    </row>
    <row r="47" spans="1:21" ht="15.75" customHeight="1" x14ac:dyDescent="0.5">
      <c r="K47" s="2"/>
    </row>
    <row r="48" spans="1:21" ht="15.75" customHeight="1" x14ac:dyDescent="0.5">
      <c r="K48" s="2"/>
    </row>
    <row r="49" ht="15.75" customHeight="1" x14ac:dyDescent="0.5"/>
    <row r="50" ht="15.75" customHeight="1" x14ac:dyDescent="0.5"/>
    <row r="51" ht="15.75" customHeight="1" x14ac:dyDescent="0.5"/>
    <row r="52" ht="15.75" customHeight="1" x14ac:dyDescent="0.5"/>
    <row r="53" ht="15.75" customHeight="1" x14ac:dyDescent="0.5"/>
    <row r="54" ht="15.75" customHeight="1" x14ac:dyDescent="0.5"/>
    <row r="55" ht="15.75" customHeight="1" x14ac:dyDescent="0.5"/>
    <row r="56" ht="15.75" customHeight="1" x14ac:dyDescent="0.5"/>
    <row r="57" ht="15.75" customHeight="1" x14ac:dyDescent="0.5"/>
    <row r="58" ht="15.75" customHeight="1" x14ac:dyDescent="0.5"/>
    <row r="59" ht="15.75" customHeight="1" x14ac:dyDescent="0.5"/>
    <row r="60" ht="15.75" customHeight="1" x14ac:dyDescent="0.5"/>
    <row r="61" ht="15.75" customHeight="1" x14ac:dyDescent="0.5"/>
    <row r="62" ht="15.75" customHeight="1" x14ac:dyDescent="0.5"/>
    <row r="63" ht="15.75" customHeight="1" x14ac:dyDescent="0.5"/>
    <row r="64" ht="15.75" customHeight="1" x14ac:dyDescent="0.5"/>
    <row r="65" ht="15.75" customHeight="1" x14ac:dyDescent="0.5"/>
    <row r="66" ht="15.75" customHeight="1" x14ac:dyDescent="0.5"/>
    <row r="67" ht="15.75" customHeight="1" x14ac:dyDescent="0.5"/>
    <row r="68" ht="15.75" customHeight="1" x14ac:dyDescent="0.5"/>
    <row r="69" ht="15.75" customHeight="1" x14ac:dyDescent="0.5"/>
    <row r="70" ht="15.75" customHeight="1" x14ac:dyDescent="0.5"/>
    <row r="71" ht="15.75" customHeight="1" x14ac:dyDescent="0.5"/>
    <row r="72" ht="15.75" customHeight="1" x14ac:dyDescent="0.5"/>
    <row r="73" ht="15.75" customHeight="1" x14ac:dyDescent="0.5"/>
    <row r="74" ht="15.75" customHeight="1" x14ac:dyDescent="0.5"/>
    <row r="75" ht="15.75" customHeight="1" x14ac:dyDescent="0.5"/>
    <row r="76" ht="15.75" customHeight="1" x14ac:dyDescent="0.5"/>
    <row r="77" ht="15.75" customHeight="1" x14ac:dyDescent="0.5"/>
    <row r="78" ht="15.75" customHeight="1" x14ac:dyDescent="0.5"/>
    <row r="79" ht="15.75" customHeight="1" x14ac:dyDescent="0.5"/>
    <row r="80" ht="15.75" customHeight="1" x14ac:dyDescent="0.5"/>
    <row r="81" ht="15.75" customHeight="1" x14ac:dyDescent="0.5"/>
    <row r="82" ht="15.75" customHeight="1" x14ac:dyDescent="0.5"/>
    <row r="83" ht="15.75" customHeight="1" x14ac:dyDescent="0.5"/>
    <row r="84" ht="15.75" customHeight="1" x14ac:dyDescent="0.5"/>
    <row r="85" ht="15.75" customHeight="1" x14ac:dyDescent="0.5"/>
    <row r="86" ht="15.75" customHeight="1" x14ac:dyDescent="0.5"/>
    <row r="87" ht="15.75" customHeight="1" x14ac:dyDescent="0.5"/>
    <row r="88" ht="15.75" customHeight="1" x14ac:dyDescent="0.5"/>
    <row r="89" ht="15.75" customHeight="1" x14ac:dyDescent="0.5"/>
    <row r="90" ht="15.75" customHeight="1" x14ac:dyDescent="0.5"/>
    <row r="91" ht="15.75" customHeight="1" x14ac:dyDescent="0.5"/>
    <row r="92" ht="15.75" customHeight="1" x14ac:dyDescent="0.5"/>
    <row r="93" ht="15.75" customHeight="1" x14ac:dyDescent="0.5"/>
    <row r="94" ht="15.75" customHeight="1" x14ac:dyDescent="0.5"/>
    <row r="95" ht="15.75" customHeight="1" x14ac:dyDescent="0.5"/>
    <row r="96" ht="15.75" customHeight="1" x14ac:dyDescent="0.5"/>
    <row r="97" ht="15.75" customHeight="1" x14ac:dyDescent="0.5"/>
    <row r="98" ht="15.75" customHeight="1" x14ac:dyDescent="0.5"/>
    <row r="99" ht="15.75" customHeight="1" x14ac:dyDescent="0.5"/>
    <row r="100" ht="15.75" customHeight="1" x14ac:dyDescent="0.5"/>
    <row r="101" ht="15.75" customHeight="1" x14ac:dyDescent="0.5"/>
    <row r="102" ht="15.75" customHeight="1" x14ac:dyDescent="0.5"/>
    <row r="103" ht="15.75" customHeight="1" x14ac:dyDescent="0.5"/>
    <row r="104" ht="15.75" customHeight="1" x14ac:dyDescent="0.5"/>
    <row r="105" ht="15.75" customHeight="1" x14ac:dyDescent="0.5"/>
    <row r="106" ht="15.75" customHeight="1" x14ac:dyDescent="0.5"/>
    <row r="107" ht="15.75" customHeight="1" x14ac:dyDescent="0.5"/>
    <row r="108" ht="15.75" customHeight="1" x14ac:dyDescent="0.5"/>
    <row r="109" ht="15.75" customHeight="1" x14ac:dyDescent="0.5"/>
    <row r="110" ht="15.75" customHeight="1" x14ac:dyDescent="0.5"/>
    <row r="111" ht="15.75" customHeight="1" x14ac:dyDescent="0.5"/>
    <row r="112" ht="15.75" customHeight="1" x14ac:dyDescent="0.5"/>
    <row r="113" ht="15.75" customHeight="1" x14ac:dyDescent="0.5"/>
    <row r="114" ht="15.75" customHeight="1" x14ac:dyDescent="0.5"/>
    <row r="115" ht="15.75" customHeight="1" x14ac:dyDescent="0.5"/>
    <row r="116" ht="15.75" customHeight="1" x14ac:dyDescent="0.5"/>
    <row r="117" ht="15.75" customHeight="1" x14ac:dyDescent="0.5"/>
    <row r="118" ht="15.75" customHeight="1" x14ac:dyDescent="0.5"/>
    <row r="119" ht="15.75" customHeight="1" x14ac:dyDescent="0.5"/>
    <row r="120" ht="15.75" customHeight="1" x14ac:dyDescent="0.5"/>
    <row r="121" ht="15.75" customHeight="1" x14ac:dyDescent="0.5"/>
    <row r="122" ht="15.75" customHeight="1" x14ac:dyDescent="0.5"/>
    <row r="123" ht="15.75" customHeight="1" x14ac:dyDescent="0.5"/>
    <row r="124" ht="15.75" customHeight="1" x14ac:dyDescent="0.5"/>
    <row r="125" ht="15.75" customHeight="1" x14ac:dyDescent="0.5"/>
    <row r="126" ht="15.75" customHeight="1" x14ac:dyDescent="0.5"/>
    <row r="127" ht="15.75" customHeight="1" x14ac:dyDescent="0.5"/>
    <row r="128" ht="15.75" customHeight="1" x14ac:dyDescent="0.5"/>
    <row r="129" ht="15.75" customHeight="1" x14ac:dyDescent="0.5"/>
    <row r="130" ht="15.75" customHeight="1" x14ac:dyDescent="0.5"/>
    <row r="131" ht="15.75" customHeight="1" x14ac:dyDescent="0.5"/>
    <row r="132" ht="15.75" customHeight="1" x14ac:dyDescent="0.5"/>
    <row r="133" ht="15.75" customHeight="1" x14ac:dyDescent="0.5"/>
    <row r="134" ht="15.75" customHeight="1" x14ac:dyDescent="0.5"/>
    <row r="135" ht="15.75" customHeight="1" x14ac:dyDescent="0.5"/>
    <row r="136" ht="15.75" customHeight="1" x14ac:dyDescent="0.5"/>
    <row r="137" ht="15.75" customHeight="1" x14ac:dyDescent="0.5"/>
    <row r="138" ht="15.75" customHeight="1" x14ac:dyDescent="0.5"/>
    <row r="139" ht="15.75" customHeight="1" x14ac:dyDescent="0.5"/>
    <row r="140" ht="15.75" customHeight="1" x14ac:dyDescent="0.5"/>
    <row r="141" ht="15.75" customHeight="1" x14ac:dyDescent="0.5"/>
    <row r="142" ht="15.75" customHeight="1" x14ac:dyDescent="0.5"/>
    <row r="143" ht="15.75" customHeight="1" x14ac:dyDescent="0.5"/>
    <row r="144" ht="15.75" customHeight="1" x14ac:dyDescent="0.5"/>
    <row r="145" ht="15.75" customHeight="1" x14ac:dyDescent="0.5"/>
    <row r="146" ht="15.75" customHeight="1" x14ac:dyDescent="0.5"/>
    <row r="147" ht="15.75" customHeight="1" x14ac:dyDescent="0.5"/>
    <row r="148" ht="15.75" customHeight="1" x14ac:dyDescent="0.5"/>
    <row r="149" ht="15.75" customHeight="1" x14ac:dyDescent="0.5"/>
    <row r="150" ht="15.75" customHeight="1" x14ac:dyDescent="0.5"/>
    <row r="151" ht="15.75" customHeight="1" x14ac:dyDescent="0.5"/>
    <row r="152" ht="15.75" customHeight="1" x14ac:dyDescent="0.5"/>
    <row r="153" ht="15.75" customHeight="1" x14ac:dyDescent="0.5"/>
    <row r="154" ht="15.75" customHeight="1" x14ac:dyDescent="0.5"/>
    <row r="155" ht="15.75" customHeight="1" x14ac:dyDescent="0.5"/>
    <row r="156" ht="15.75" customHeight="1" x14ac:dyDescent="0.5"/>
    <row r="157" ht="15.75" customHeight="1" x14ac:dyDescent="0.5"/>
    <row r="158" ht="15.75" customHeight="1" x14ac:dyDescent="0.5"/>
    <row r="159" ht="15.75" customHeight="1" x14ac:dyDescent="0.5"/>
    <row r="160" ht="15.75" customHeight="1" x14ac:dyDescent="0.5"/>
    <row r="161" ht="15.75" customHeight="1" x14ac:dyDescent="0.5"/>
    <row r="162" ht="15.75" customHeight="1" x14ac:dyDescent="0.5"/>
    <row r="163" ht="15.75" customHeight="1" x14ac:dyDescent="0.5"/>
    <row r="164" ht="15.75" customHeight="1" x14ac:dyDescent="0.5"/>
    <row r="165" ht="15.75" customHeight="1" x14ac:dyDescent="0.5"/>
    <row r="166" ht="15.75" customHeight="1" x14ac:dyDescent="0.5"/>
    <row r="167" ht="15.75" customHeight="1" x14ac:dyDescent="0.5"/>
    <row r="168" ht="15.75" customHeight="1" x14ac:dyDescent="0.5"/>
    <row r="169" ht="15.75" customHeight="1" x14ac:dyDescent="0.5"/>
    <row r="170" ht="15.75" customHeight="1" x14ac:dyDescent="0.5"/>
    <row r="171" ht="15.75" customHeight="1" x14ac:dyDescent="0.5"/>
    <row r="172" ht="15.75" customHeight="1" x14ac:dyDescent="0.5"/>
    <row r="173" ht="15.75" customHeight="1" x14ac:dyDescent="0.5"/>
    <row r="174" ht="15.75" customHeight="1" x14ac:dyDescent="0.5"/>
    <row r="175" ht="15.75" customHeight="1" x14ac:dyDescent="0.5"/>
    <row r="176" ht="15.75" customHeight="1" x14ac:dyDescent="0.5"/>
    <row r="177" ht="15.75" customHeight="1" x14ac:dyDescent="0.5"/>
    <row r="178" ht="15.75" customHeight="1" x14ac:dyDescent="0.5"/>
    <row r="179" ht="15.75" customHeight="1" x14ac:dyDescent="0.5"/>
    <row r="180" ht="15.75" customHeight="1" x14ac:dyDescent="0.5"/>
    <row r="181" ht="15.75" customHeight="1" x14ac:dyDescent="0.5"/>
    <row r="182" ht="15.75" customHeight="1" x14ac:dyDescent="0.5"/>
    <row r="183" ht="15.75" customHeight="1" x14ac:dyDescent="0.5"/>
    <row r="184" ht="15.75" customHeight="1" x14ac:dyDescent="0.5"/>
    <row r="185" ht="15.75" customHeight="1" x14ac:dyDescent="0.5"/>
    <row r="186" ht="15.75" customHeight="1" x14ac:dyDescent="0.5"/>
    <row r="187" ht="15.75" customHeight="1" x14ac:dyDescent="0.5"/>
    <row r="188" ht="15.75" customHeight="1" x14ac:dyDescent="0.5"/>
    <row r="189" ht="15.75" customHeight="1" x14ac:dyDescent="0.5"/>
    <row r="190" ht="15.75" customHeight="1" x14ac:dyDescent="0.5"/>
    <row r="191" ht="15.75" customHeight="1" x14ac:dyDescent="0.5"/>
    <row r="192" ht="15.75" customHeight="1" x14ac:dyDescent="0.5"/>
    <row r="193" ht="15.75" customHeight="1" x14ac:dyDescent="0.5"/>
    <row r="194" ht="15.75" customHeight="1" x14ac:dyDescent="0.5"/>
    <row r="195" ht="15.75" customHeight="1" x14ac:dyDescent="0.5"/>
    <row r="196" ht="15.75" customHeight="1" x14ac:dyDescent="0.5"/>
    <row r="197" ht="15.75" customHeight="1" x14ac:dyDescent="0.5"/>
    <row r="198" ht="15.75" customHeight="1" x14ac:dyDescent="0.5"/>
    <row r="199" ht="15.75" customHeight="1" x14ac:dyDescent="0.5"/>
    <row r="200" ht="15.75" customHeight="1" x14ac:dyDescent="0.5"/>
    <row r="201" ht="15.75" customHeight="1" x14ac:dyDescent="0.5"/>
    <row r="202" ht="15.75" customHeight="1" x14ac:dyDescent="0.5"/>
    <row r="203" ht="15.75" customHeight="1" x14ac:dyDescent="0.5"/>
    <row r="204" ht="15.75" customHeight="1" x14ac:dyDescent="0.5"/>
    <row r="205" ht="15.75" customHeight="1" x14ac:dyDescent="0.5"/>
    <row r="206" ht="15.75" customHeight="1" x14ac:dyDescent="0.5"/>
    <row r="207" ht="15.75" customHeight="1" x14ac:dyDescent="0.5"/>
    <row r="208" ht="15.75" customHeight="1" x14ac:dyDescent="0.5"/>
    <row r="209" ht="15.75" customHeight="1" x14ac:dyDescent="0.5"/>
    <row r="210" ht="15.75" customHeight="1" x14ac:dyDescent="0.5"/>
    <row r="211" ht="15.75" customHeight="1" x14ac:dyDescent="0.5"/>
    <row r="212" ht="15.75" customHeight="1" x14ac:dyDescent="0.5"/>
    <row r="213" ht="15.75" customHeight="1" x14ac:dyDescent="0.5"/>
    <row r="214" ht="15.75" customHeight="1" x14ac:dyDescent="0.5"/>
    <row r="215" ht="15.75" customHeight="1" x14ac:dyDescent="0.5"/>
    <row r="216" ht="15.75" customHeight="1" x14ac:dyDescent="0.5"/>
    <row r="217" ht="15.75" customHeight="1" x14ac:dyDescent="0.5"/>
    <row r="218" ht="15.75" customHeight="1" x14ac:dyDescent="0.5"/>
    <row r="219" ht="15.75" customHeight="1" x14ac:dyDescent="0.5"/>
    <row r="220" ht="15.75" customHeight="1" x14ac:dyDescent="0.5"/>
    <row r="221" ht="15.75" customHeight="1" x14ac:dyDescent="0.5"/>
    <row r="222" ht="15.75" customHeight="1" x14ac:dyDescent="0.5"/>
    <row r="223" ht="15.75" customHeight="1" x14ac:dyDescent="0.5"/>
    <row r="224" ht="15.75" customHeight="1" x14ac:dyDescent="0.5"/>
    <row r="225" ht="15.75" customHeight="1" x14ac:dyDescent="0.5"/>
    <row r="226" ht="15.75" customHeight="1" x14ac:dyDescent="0.5"/>
    <row r="227" ht="15.75" customHeight="1" x14ac:dyDescent="0.5"/>
    <row r="228" ht="15.75" customHeight="1" x14ac:dyDescent="0.5"/>
    <row r="229" ht="15.75" customHeight="1" x14ac:dyDescent="0.5"/>
    <row r="230" ht="15.75" customHeight="1" x14ac:dyDescent="0.5"/>
    <row r="231" ht="15.75" customHeight="1" x14ac:dyDescent="0.5"/>
    <row r="232" ht="15.75" customHeight="1" x14ac:dyDescent="0.5"/>
    <row r="233" ht="15.75" customHeight="1" x14ac:dyDescent="0.5"/>
    <row r="234" ht="15.75" customHeight="1" x14ac:dyDescent="0.5"/>
    <row r="235" ht="15.75" customHeight="1" x14ac:dyDescent="0.5"/>
    <row r="236" ht="15.75" customHeight="1" x14ac:dyDescent="0.5"/>
    <row r="237" ht="15.75" customHeight="1" x14ac:dyDescent="0.5"/>
    <row r="238" ht="15.75" customHeight="1" x14ac:dyDescent="0.5"/>
    <row r="239" ht="15.75" customHeight="1" x14ac:dyDescent="0.5"/>
    <row r="240" ht="15.75" customHeight="1" x14ac:dyDescent="0.5"/>
    <row r="241" ht="15.75" customHeight="1" x14ac:dyDescent="0.5"/>
    <row r="242" ht="15.75" customHeight="1" x14ac:dyDescent="0.5"/>
    <row r="243" ht="15.75" customHeight="1" x14ac:dyDescent="0.5"/>
    <row r="244" ht="15.75" customHeight="1" x14ac:dyDescent="0.5"/>
    <row r="245" ht="15.75" customHeight="1" x14ac:dyDescent="0.5"/>
    <row r="246" ht="15.75" customHeight="1" x14ac:dyDescent="0.5"/>
    <row r="247" ht="15.75" customHeight="1" x14ac:dyDescent="0.5"/>
    <row r="248" ht="15.75" customHeight="1" x14ac:dyDescent="0.5"/>
    <row r="249" ht="15.75" customHeight="1" x14ac:dyDescent="0.5"/>
    <row r="250" ht="15.75" customHeight="1" x14ac:dyDescent="0.5"/>
    <row r="251" ht="15.75" customHeight="1" x14ac:dyDescent="0.5"/>
    <row r="252" ht="15.75" customHeight="1" x14ac:dyDescent="0.5"/>
    <row r="253" ht="15.75" customHeight="1" x14ac:dyDescent="0.5"/>
    <row r="254" ht="15.75" customHeight="1" x14ac:dyDescent="0.5"/>
    <row r="255" ht="15.75" customHeight="1" x14ac:dyDescent="0.5"/>
    <row r="256" ht="15.75" customHeight="1" x14ac:dyDescent="0.5"/>
    <row r="257" ht="15.75" customHeight="1" x14ac:dyDescent="0.5"/>
    <row r="258" ht="15.75" customHeight="1" x14ac:dyDescent="0.5"/>
    <row r="259" ht="15.75" customHeight="1" x14ac:dyDescent="0.5"/>
    <row r="260" ht="15.75" customHeight="1" x14ac:dyDescent="0.5"/>
    <row r="261" ht="15.75" customHeight="1" x14ac:dyDescent="0.5"/>
    <row r="262" ht="15.75" customHeight="1" x14ac:dyDescent="0.5"/>
    <row r="263" ht="15.75" customHeight="1" x14ac:dyDescent="0.5"/>
    <row r="264" ht="15.75" customHeight="1" x14ac:dyDescent="0.5"/>
    <row r="265" ht="15.75" customHeight="1" x14ac:dyDescent="0.5"/>
    <row r="266" ht="15.75" customHeight="1" x14ac:dyDescent="0.5"/>
    <row r="267" ht="15.75" customHeight="1" x14ac:dyDescent="0.5"/>
    <row r="268" ht="15.75" customHeight="1" x14ac:dyDescent="0.5"/>
    <row r="269" ht="15.75" customHeight="1" x14ac:dyDescent="0.5"/>
    <row r="270" ht="15.75" customHeight="1" x14ac:dyDescent="0.5"/>
    <row r="271" ht="15.75" customHeight="1" x14ac:dyDescent="0.5"/>
    <row r="272" ht="15.75" customHeight="1" x14ac:dyDescent="0.5"/>
    <row r="273" ht="15.75" customHeight="1" x14ac:dyDescent="0.5"/>
    <row r="274" ht="15.75" customHeight="1" x14ac:dyDescent="0.5"/>
    <row r="275" ht="15.75" customHeight="1" x14ac:dyDescent="0.5"/>
    <row r="276" ht="15.75" customHeight="1" x14ac:dyDescent="0.5"/>
    <row r="277" ht="15.75" customHeight="1" x14ac:dyDescent="0.5"/>
    <row r="278" ht="15.75" customHeight="1" x14ac:dyDescent="0.5"/>
    <row r="279" ht="15.75" customHeight="1" x14ac:dyDescent="0.5"/>
    <row r="280" ht="15.75" customHeight="1" x14ac:dyDescent="0.5"/>
    <row r="281" ht="15.75" customHeight="1" x14ac:dyDescent="0.5"/>
    <row r="282" ht="15.75" customHeight="1" x14ac:dyDescent="0.5"/>
    <row r="283" ht="15.75" customHeight="1" x14ac:dyDescent="0.5"/>
    <row r="284" ht="15.75" customHeight="1" x14ac:dyDescent="0.5"/>
    <row r="285" ht="15.75" customHeight="1" x14ac:dyDescent="0.5"/>
    <row r="286" ht="15.75" customHeight="1" x14ac:dyDescent="0.5"/>
    <row r="287" ht="15.75" customHeight="1" x14ac:dyDescent="0.5"/>
    <row r="288" ht="15.75" customHeight="1" x14ac:dyDescent="0.5"/>
    <row r="289" ht="15.75" customHeight="1" x14ac:dyDescent="0.5"/>
    <row r="290" ht="15.75" customHeight="1" x14ac:dyDescent="0.5"/>
    <row r="291" ht="15.75" customHeight="1" x14ac:dyDescent="0.5"/>
    <row r="292" ht="15.75" customHeight="1" x14ac:dyDescent="0.5"/>
    <row r="293" ht="15.75" customHeight="1" x14ac:dyDescent="0.5"/>
    <row r="294" ht="15.75" customHeight="1" x14ac:dyDescent="0.5"/>
    <row r="295" ht="15.75" customHeight="1" x14ac:dyDescent="0.5"/>
    <row r="296" ht="15.75" customHeight="1" x14ac:dyDescent="0.5"/>
    <row r="297" ht="15.75" customHeight="1" x14ac:dyDescent="0.5"/>
    <row r="298" ht="15.75" customHeight="1" x14ac:dyDescent="0.5"/>
    <row r="299" ht="15.75" customHeight="1" x14ac:dyDescent="0.5"/>
    <row r="300" ht="15.75" customHeight="1" x14ac:dyDescent="0.5"/>
    <row r="301" ht="15.75" customHeight="1" x14ac:dyDescent="0.5"/>
    <row r="302" ht="15.75" customHeight="1" x14ac:dyDescent="0.5"/>
    <row r="303" ht="15.75" customHeight="1" x14ac:dyDescent="0.5"/>
    <row r="304" ht="15.75" customHeight="1" x14ac:dyDescent="0.5"/>
    <row r="305" ht="15.75" customHeight="1" x14ac:dyDescent="0.5"/>
    <row r="306" ht="15.75" customHeight="1" x14ac:dyDescent="0.5"/>
    <row r="307" ht="15.75" customHeight="1" x14ac:dyDescent="0.5"/>
    <row r="308" ht="15.75" customHeight="1" x14ac:dyDescent="0.5"/>
    <row r="309" ht="15.75" customHeight="1" x14ac:dyDescent="0.5"/>
    <row r="310" ht="15.75" customHeight="1" x14ac:dyDescent="0.5"/>
    <row r="311" ht="15.75" customHeight="1" x14ac:dyDescent="0.5"/>
    <row r="312" ht="15.75" customHeight="1" x14ac:dyDescent="0.5"/>
    <row r="313" ht="15.75" customHeight="1" x14ac:dyDescent="0.5"/>
    <row r="314" ht="15.75" customHeight="1" x14ac:dyDescent="0.5"/>
    <row r="315" ht="15.75" customHeight="1" x14ac:dyDescent="0.5"/>
    <row r="316" ht="15.75" customHeight="1" x14ac:dyDescent="0.5"/>
    <row r="317" ht="15.75" customHeight="1" x14ac:dyDescent="0.5"/>
    <row r="318" ht="15.75" customHeight="1" x14ac:dyDescent="0.5"/>
    <row r="319" ht="15.75" customHeight="1" x14ac:dyDescent="0.5"/>
    <row r="320" ht="15.75" customHeight="1" x14ac:dyDescent="0.5"/>
    <row r="321" ht="15.75" customHeight="1" x14ac:dyDescent="0.5"/>
    <row r="322" ht="15.75" customHeight="1" x14ac:dyDescent="0.5"/>
    <row r="323" ht="15.75" customHeight="1" x14ac:dyDescent="0.5"/>
    <row r="324" ht="15.75" customHeight="1" x14ac:dyDescent="0.5"/>
    <row r="325" ht="15.75" customHeight="1" x14ac:dyDescent="0.5"/>
    <row r="326" ht="15.75" customHeight="1" x14ac:dyDescent="0.5"/>
    <row r="327" ht="15.75" customHeight="1" x14ac:dyDescent="0.5"/>
    <row r="328" ht="15.75" customHeight="1" x14ac:dyDescent="0.5"/>
    <row r="329" ht="15.75" customHeight="1" x14ac:dyDescent="0.5"/>
    <row r="330" ht="15.75" customHeight="1" x14ac:dyDescent="0.5"/>
    <row r="331" ht="15.75" customHeight="1" x14ac:dyDescent="0.5"/>
    <row r="332" ht="15.75" customHeight="1" x14ac:dyDescent="0.5"/>
    <row r="333" ht="15.75" customHeight="1" x14ac:dyDescent="0.5"/>
    <row r="334" ht="15.75" customHeight="1" x14ac:dyDescent="0.5"/>
    <row r="335" ht="15.75" customHeight="1" x14ac:dyDescent="0.5"/>
    <row r="336" ht="15.75" customHeight="1" x14ac:dyDescent="0.5"/>
    <row r="337" ht="15.75" customHeight="1" x14ac:dyDescent="0.5"/>
    <row r="338" ht="15.75" customHeight="1" x14ac:dyDescent="0.5"/>
    <row r="339" ht="15.75" customHeight="1" x14ac:dyDescent="0.5"/>
    <row r="340" ht="15.75" customHeight="1" x14ac:dyDescent="0.5"/>
    <row r="341" ht="15.75" customHeight="1" x14ac:dyDescent="0.5"/>
    <row r="342" ht="15.75" customHeight="1" x14ac:dyDescent="0.5"/>
    <row r="343" ht="15.75" customHeight="1" x14ac:dyDescent="0.5"/>
    <row r="344" ht="15.75" customHeight="1" x14ac:dyDescent="0.5"/>
    <row r="345" ht="15.75" customHeight="1" x14ac:dyDescent="0.5"/>
    <row r="346" ht="15.75" customHeight="1" x14ac:dyDescent="0.5"/>
    <row r="347" ht="15.75" customHeight="1" x14ac:dyDescent="0.5"/>
    <row r="348" ht="15.75" customHeight="1" x14ac:dyDescent="0.5"/>
    <row r="349" ht="15.75" customHeight="1" x14ac:dyDescent="0.5"/>
    <row r="350" ht="15.75" customHeight="1" x14ac:dyDescent="0.5"/>
    <row r="351" ht="15.75" customHeight="1" x14ac:dyDescent="0.5"/>
    <row r="352" ht="15.75" customHeight="1" x14ac:dyDescent="0.5"/>
    <row r="353" ht="15.75" customHeight="1" x14ac:dyDescent="0.5"/>
    <row r="354" ht="15.75" customHeight="1" x14ac:dyDescent="0.5"/>
    <row r="355" ht="15.75" customHeight="1" x14ac:dyDescent="0.5"/>
    <row r="356" ht="15.75" customHeight="1" x14ac:dyDescent="0.5"/>
    <row r="357" ht="15.75" customHeight="1" x14ac:dyDescent="0.5"/>
    <row r="358" ht="15.75" customHeight="1" x14ac:dyDescent="0.5"/>
    <row r="359" ht="15.75" customHeight="1" x14ac:dyDescent="0.5"/>
    <row r="360" ht="15.75" customHeight="1" x14ac:dyDescent="0.5"/>
    <row r="361" ht="15.75" customHeight="1" x14ac:dyDescent="0.5"/>
    <row r="362" ht="15.75" customHeight="1" x14ac:dyDescent="0.5"/>
    <row r="363" ht="15.75" customHeight="1" x14ac:dyDescent="0.5"/>
    <row r="364" ht="15.75" customHeight="1" x14ac:dyDescent="0.5"/>
    <row r="365" ht="15.75" customHeight="1" x14ac:dyDescent="0.5"/>
    <row r="366" ht="15.75" customHeight="1" x14ac:dyDescent="0.5"/>
    <row r="367" ht="15.75" customHeight="1" x14ac:dyDescent="0.5"/>
    <row r="368" ht="15.75" customHeight="1" x14ac:dyDescent="0.5"/>
    <row r="369" ht="15.75" customHeight="1" x14ac:dyDescent="0.5"/>
    <row r="370" ht="15.75" customHeight="1" x14ac:dyDescent="0.5"/>
    <row r="371" ht="15.75" customHeight="1" x14ac:dyDescent="0.5"/>
    <row r="372" ht="15.75" customHeight="1" x14ac:dyDescent="0.5"/>
    <row r="373" ht="15.75" customHeight="1" x14ac:dyDescent="0.5"/>
    <row r="374" ht="15.75" customHeight="1" x14ac:dyDescent="0.5"/>
    <row r="375" ht="15.75" customHeight="1" x14ac:dyDescent="0.5"/>
    <row r="376" ht="15.75" customHeight="1" x14ac:dyDescent="0.5"/>
    <row r="377" ht="15.75" customHeight="1" x14ac:dyDescent="0.5"/>
    <row r="378" ht="15.75" customHeight="1" x14ac:dyDescent="0.5"/>
    <row r="379" ht="15.75" customHeight="1" x14ac:dyDescent="0.5"/>
    <row r="380" ht="15.75" customHeight="1" x14ac:dyDescent="0.5"/>
    <row r="381" ht="15.75" customHeight="1" x14ac:dyDescent="0.5"/>
    <row r="382" ht="15.75" customHeight="1" x14ac:dyDescent="0.5"/>
    <row r="383" ht="15.75" customHeight="1" x14ac:dyDescent="0.5"/>
    <row r="384" ht="15.75" customHeight="1" x14ac:dyDescent="0.5"/>
    <row r="385" ht="15.75" customHeight="1" x14ac:dyDescent="0.5"/>
    <row r="386" ht="15.75" customHeight="1" x14ac:dyDescent="0.5"/>
    <row r="387" ht="15.75" customHeight="1" x14ac:dyDescent="0.5"/>
    <row r="388" ht="15.75" customHeight="1" x14ac:dyDescent="0.5"/>
    <row r="389" ht="15.75" customHeight="1" x14ac:dyDescent="0.5"/>
    <row r="390" ht="15.75" customHeight="1" x14ac:dyDescent="0.5"/>
    <row r="391" ht="15.75" customHeight="1" x14ac:dyDescent="0.5"/>
    <row r="392" ht="15.75" customHeight="1" x14ac:dyDescent="0.5"/>
    <row r="393" ht="15.75" customHeight="1" x14ac:dyDescent="0.5"/>
    <row r="394" ht="15.75" customHeight="1" x14ac:dyDescent="0.5"/>
    <row r="395" ht="15.75" customHeight="1" x14ac:dyDescent="0.5"/>
    <row r="396" ht="15.75" customHeight="1" x14ac:dyDescent="0.5"/>
    <row r="397" ht="15.75" customHeight="1" x14ac:dyDescent="0.5"/>
    <row r="398" ht="15.75" customHeight="1" x14ac:dyDescent="0.5"/>
    <row r="399" ht="15.75" customHeight="1" x14ac:dyDescent="0.5"/>
    <row r="400" ht="15.75" customHeight="1" x14ac:dyDescent="0.5"/>
    <row r="401" ht="15.75" customHeight="1" x14ac:dyDescent="0.5"/>
    <row r="402" ht="15.75" customHeight="1" x14ac:dyDescent="0.5"/>
    <row r="403" ht="15.75" customHeight="1" x14ac:dyDescent="0.5"/>
    <row r="404" ht="15.75" customHeight="1" x14ac:dyDescent="0.5"/>
    <row r="405" ht="15.75" customHeight="1" x14ac:dyDescent="0.5"/>
    <row r="406" ht="15.75" customHeight="1" x14ac:dyDescent="0.5"/>
    <row r="407" ht="15.75" customHeight="1" x14ac:dyDescent="0.5"/>
    <row r="408" ht="15.75" customHeight="1" x14ac:dyDescent="0.5"/>
    <row r="409" ht="15.75" customHeight="1" x14ac:dyDescent="0.5"/>
    <row r="410" ht="15.75" customHeight="1" x14ac:dyDescent="0.5"/>
    <row r="411" ht="15.75" customHeight="1" x14ac:dyDescent="0.5"/>
    <row r="412" ht="15.75" customHeight="1" x14ac:dyDescent="0.5"/>
    <row r="413" ht="15.75" customHeight="1" x14ac:dyDescent="0.5"/>
    <row r="414" ht="15.75" customHeight="1" x14ac:dyDescent="0.5"/>
    <row r="415" ht="15.75" customHeight="1" x14ac:dyDescent="0.5"/>
    <row r="416" ht="15.75" customHeight="1" x14ac:dyDescent="0.5"/>
    <row r="417" ht="15.75" customHeight="1" x14ac:dyDescent="0.5"/>
    <row r="418" ht="15.75" customHeight="1" x14ac:dyDescent="0.5"/>
    <row r="419" ht="15.75" customHeight="1" x14ac:dyDescent="0.5"/>
    <row r="420" ht="15.75" customHeight="1" x14ac:dyDescent="0.5"/>
    <row r="421" ht="15.75" customHeight="1" x14ac:dyDescent="0.5"/>
    <row r="422" ht="15.75" customHeight="1" x14ac:dyDescent="0.5"/>
    <row r="423" ht="15.75" customHeight="1" x14ac:dyDescent="0.5"/>
    <row r="424" ht="15.75" customHeight="1" x14ac:dyDescent="0.5"/>
    <row r="425" ht="15.75" customHeight="1" x14ac:dyDescent="0.5"/>
    <row r="426" ht="15.75" customHeight="1" x14ac:dyDescent="0.5"/>
    <row r="427" ht="15.75" customHeight="1" x14ac:dyDescent="0.5"/>
    <row r="428" ht="15.75" customHeight="1" x14ac:dyDescent="0.5"/>
    <row r="429" ht="15.75" customHeight="1" x14ac:dyDescent="0.5"/>
    <row r="430" ht="15.75" customHeight="1" x14ac:dyDescent="0.5"/>
    <row r="431" ht="15.75" customHeight="1" x14ac:dyDescent="0.5"/>
    <row r="432" ht="15.75" customHeight="1" x14ac:dyDescent="0.5"/>
    <row r="433" ht="15.75" customHeight="1" x14ac:dyDescent="0.5"/>
    <row r="434" ht="15.75" customHeight="1" x14ac:dyDescent="0.5"/>
    <row r="435" ht="15.75" customHeight="1" x14ac:dyDescent="0.5"/>
    <row r="436" ht="15.75" customHeight="1" x14ac:dyDescent="0.5"/>
    <row r="437" ht="15.75" customHeight="1" x14ac:dyDescent="0.5"/>
    <row r="438" ht="15.75" customHeight="1" x14ac:dyDescent="0.5"/>
    <row r="439" ht="15.75" customHeight="1" x14ac:dyDescent="0.5"/>
    <row r="440" ht="15.75" customHeight="1" x14ac:dyDescent="0.5"/>
    <row r="441" ht="15.75" customHeight="1" x14ac:dyDescent="0.5"/>
    <row r="442" ht="15.75" customHeight="1" x14ac:dyDescent="0.5"/>
    <row r="443" ht="15.75" customHeight="1" x14ac:dyDescent="0.5"/>
    <row r="444" ht="15.75" customHeight="1" x14ac:dyDescent="0.5"/>
    <row r="445" ht="15.75" customHeight="1" x14ac:dyDescent="0.5"/>
    <row r="446" ht="15.75" customHeight="1" x14ac:dyDescent="0.5"/>
    <row r="447" ht="15.75" customHeight="1" x14ac:dyDescent="0.5"/>
    <row r="448" ht="15.75" customHeight="1" x14ac:dyDescent="0.5"/>
    <row r="449" ht="15.75" customHeight="1" x14ac:dyDescent="0.5"/>
    <row r="450" ht="15.75" customHeight="1" x14ac:dyDescent="0.5"/>
    <row r="451" ht="15.75" customHeight="1" x14ac:dyDescent="0.5"/>
    <row r="452" ht="15.75" customHeight="1" x14ac:dyDescent="0.5"/>
    <row r="453" ht="15.75" customHeight="1" x14ac:dyDescent="0.5"/>
    <row r="454" ht="15.75" customHeight="1" x14ac:dyDescent="0.5"/>
    <row r="455" ht="15.75" customHeight="1" x14ac:dyDescent="0.5"/>
    <row r="456" ht="15.75" customHeight="1" x14ac:dyDescent="0.5"/>
    <row r="457" ht="15.75" customHeight="1" x14ac:dyDescent="0.5"/>
    <row r="458" ht="15.75" customHeight="1" x14ac:dyDescent="0.5"/>
    <row r="459" ht="15.75" customHeight="1" x14ac:dyDescent="0.5"/>
    <row r="460" ht="15.75" customHeight="1" x14ac:dyDescent="0.5"/>
    <row r="461" ht="15.75" customHeight="1" x14ac:dyDescent="0.5"/>
    <row r="462" ht="15.75" customHeight="1" x14ac:dyDescent="0.5"/>
    <row r="463" ht="15.75" customHeight="1" x14ac:dyDescent="0.5"/>
    <row r="464" ht="15.75" customHeight="1" x14ac:dyDescent="0.5"/>
    <row r="465" ht="15.75" customHeight="1" x14ac:dyDescent="0.5"/>
    <row r="466" ht="15.75" customHeight="1" x14ac:dyDescent="0.5"/>
    <row r="467" ht="15.75" customHeight="1" x14ac:dyDescent="0.5"/>
    <row r="468" ht="15.75" customHeight="1" x14ac:dyDescent="0.5"/>
    <row r="469" ht="15.75" customHeight="1" x14ac:dyDescent="0.5"/>
    <row r="470" ht="15.75" customHeight="1" x14ac:dyDescent="0.5"/>
    <row r="471" ht="15.75" customHeight="1" x14ac:dyDescent="0.5"/>
    <row r="472" ht="15.75" customHeight="1" x14ac:dyDescent="0.5"/>
    <row r="473" ht="15.75" customHeight="1" x14ac:dyDescent="0.5"/>
    <row r="474" ht="15.75" customHeight="1" x14ac:dyDescent="0.5"/>
    <row r="475" ht="15.75" customHeight="1" x14ac:dyDescent="0.5"/>
    <row r="476" ht="15.75" customHeight="1" x14ac:dyDescent="0.5"/>
    <row r="477" ht="15.75" customHeight="1" x14ac:dyDescent="0.5"/>
    <row r="478" ht="15.75" customHeight="1" x14ac:dyDescent="0.5"/>
    <row r="479" ht="15.75" customHeight="1" x14ac:dyDescent="0.5"/>
    <row r="480" ht="15.75" customHeight="1" x14ac:dyDescent="0.5"/>
    <row r="481" ht="15.75" customHeight="1" x14ac:dyDescent="0.5"/>
    <row r="482" ht="15.75" customHeight="1" x14ac:dyDescent="0.5"/>
    <row r="483" ht="15.75" customHeight="1" x14ac:dyDescent="0.5"/>
    <row r="484" ht="15.75" customHeight="1" x14ac:dyDescent="0.5"/>
    <row r="485" ht="15.75" customHeight="1" x14ac:dyDescent="0.5"/>
    <row r="486" ht="15.75" customHeight="1" x14ac:dyDescent="0.5"/>
    <row r="487" ht="15.75" customHeight="1" x14ac:dyDescent="0.5"/>
    <row r="488" ht="15.75" customHeight="1" x14ac:dyDescent="0.5"/>
    <row r="489" ht="15.75" customHeight="1" x14ac:dyDescent="0.5"/>
    <row r="490" ht="15.75" customHeight="1" x14ac:dyDescent="0.5"/>
    <row r="491" ht="15.75" customHeight="1" x14ac:dyDescent="0.5"/>
    <row r="492" ht="15.75" customHeight="1" x14ac:dyDescent="0.5"/>
    <row r="493" ht="15.75" customHeight="1" x14ac:dyDescent="0.5"/>
    <row r="494" ht="15.75" customHeight="1" x14ac:dyDescent="0.5"/>
    <row r="495" ht="15.75" customHeight="1" x14ac:dyDescent="0.5"/>
    <row r="496" ht="15.75" customHeight="1" x14ac:dyDescent="0.5"/>
    <row r="497" ht="15.75" customHeight="1" x14ac:dyDescent="0.5"/>
    <row r="498" ht="15.75" customHeight="1" x14ac:dyDescent="0.5"/>
    <row r="499" ht="15.75" customHeight="1" x14ac:dyDescent="0.5"/>
    <row r="500" ht="15.75" customHeight="1" x14ac:dyDescent="0.5"/>
    <row r="501" ht="15.75" customHeight="1" x14ac:dyDescent="0.5"/>
    <row r="502" ht="15.75" customHeight="1" x14ac:dyDescent="0.5"/>
    <row r="503" ht="15.75" customHeight="1" x14ac:dyDescent="0.5"/>
    <row r="504" ht="15.75" customHeight="1" x14ac:dyDescent="0.5"/>
    <row r="505" ht="15.75" customHeight="1" x14ac:dyDescent="0.5"/>
    <row r="506" ht="15.75" customHeight="1" x14ac:dyDescent="0.5"/>
    <row r="507" ht="15.75" customHeight="1" x14ac:dyDescent="0.5"/>
    <row r="508" ht="15.75" customHeight="1" x14ac:dyDescent="0.5"/>
    <row r="509" ht="15.75" customHeight="1" x14ac:dyDescent="0.5"/>
    <row r="510" ht="15.75" customHeight="1" x14ac:dyDescent="0.5"/>
    <row r="511" ht="15.75" customHeight="1" x14ac:dyDescent="0.5"/>
    <row r="512" ht="15.75" customHeight="1" x14ac:dyDescent="0.5"/>
    <row r="513" ht="15.75" customHeight="1" x14ac:dyDescent="0.5"/>
    <row r="514" ht="15.75" customHeight="1" x14ac:dyDescent="0.5"/>
    <row r="515" ht="15.75" customHeight="1" x14ac:dyDescent="0.5"/>
    <row r="516" ht="15.75" customHeight="1" x14ac:dyDescent="0.5"/>
    <row r="517" ht="15.75" customHeight="1" x14ac:dyDescent="0.5"/>
    <row r="518" ht="15.75" customHeight="1" x14ac:dyDescent="0.5"/>
    <row r="519" ht="15.75" customHeight="1" x14ac:dyDescent="0.5"/>
    <row r="520" ht="15.75" customHeight="1" x14ac:dyDescent="0.5"/>
    <row r="521" ht="15.75" customHeight="1" x14ac:dyDescent="0.5"/>
    <row r="522" ht="15.75" customHeight="1" x14ac:dyDescent="0.5"/>
    <row r="523" ht="15.75" customHeight="1" x14ac:dyDescent="0.5"/>
    <row r="524" ht="15.75" customHeight="1" x14ac:dyDescent="0.5"/>
    <row r="525" ht="15.75" customHeight="1" x14ac:dyDescent="0.5"/>
    <row r="526" ht="15.75" customHeight="1" x14ac:dyDescent="0.5"/>
    <row r="527" ht="15.75" customHeight="1" x14ac:dyDescent="0.5"/>
    <row r="528" ht="15.75" customHeight="1" x14ac:dyDescent="0.5"/>
    <row r="529" ht="15.75" customHeight="1" x14ac:dyDescent="0.5"/>
    <row r="530" ht="15.75" customHeight="1" x14ac:dyDescent="0.5"/>
    <row r="531" ht="15.75" customHeight="1" x14ac:dyDescent="0.5"/>
    <row r="532" ht="15.75" customHeight="1" x14ac:dyDescent="0.5"/>
    <row r="533" ht="15.75" customHeight="1" x14ac:dyDescent="0.5"/>
    <row r="534" ht="15.75" customHeight="1" x14ac:dyDescent="0.5"/>
    <row r="535" ht="15.75" customHeight="1" x14ac:dyDescent="0.5"/>
    <row r="536" ht="15.75" customHeight="1" x14ac:dyDescent="0.5"/>
    <row r="537" ht="15.75" customHeight="1" x14ac:dyDescent="0.5"/>
    <row r="538" ht="15.75" customHeight="1" x14ac:dyDescent="0.5"/>
    <row r="539" ht="15.75" customHeight="1" x14ac:dyDescent="0.5"/>
    <row r="540" ht="15.75" customHeight="1" x14ac:dyDescent="0.5"/>
    <row r="541" ht="15.75" customHeight="1" x14ac:dyDescent="0.5"/>
    <row r="542" ht="15.75" customHeight="1" x14ac:dyDescent="0.5"/>
    <row r="543" ht="15.75" customHeight="1" x14ac:dyDescent="0.5"/>
    <row r="544" ht="15.75" customHeight="1" x14ac:dyDescent="0.5"/>
    <row r="545" ht="15.75" customHeight="1" x14ac:dyDescent="0.5"/>
    <row r="546" ht="15.75" customHeight="1" x14ac:dyDescent="0.5"/>
    <row r="547" ht="15.75" customHeight="1" x14ac:dyDescent="0.5"/>
    <row r="548" ht="15.75" customHeight="1" x14ac:dyDescent="0.5"/>
    <row r="549" ht="15.75" customHeight="1" x14ac:dyDescent="0.5"/>
    <row r="550" ht="15.75" customHeight="1" x14ac:dyDescent="0.5"/>
    <row r="551" ht="15.75" customHeight="1" x14ac:dyDescent="0.5"/>
    <row r="552" ht="15.75" customHeight="1" x14ac:dyDescent="0.5"/>
    <row r="553" ht="15.75" customHeight="1" x14ac:dyDescent="0.5"/>
    <row r="554" ht="15.75" customHeight="1" x14ac:dyDescent="0.5"/>
    <row r="555" ht="15.75" customHeight="1" x14ac:dyDescent="0.5"/>
    <row r="556" ht="15.75" customHeight="1" x14ac:dyDescent="0.5"/>
    <row r="557" ht="15.75" customHeight="1" x14ac:dyDescent="0.5"/>
    <row r="558" ht="15.75" customHeight="1" x14ac:dyDescent="0.5"/>
    <row r="559" ht="15.75" customHeight="1" x14ac:dyDescent="0.5"/>
    <row r="560" ht="15.75" customHeight="1" x14ac:dyDescent="0.5"/>
    <row r="561" ht="15.75" customHeight="1" x14ac:dyDescent="0.5"/>
    <row r="562" ht="15.75" customHeight="1" x14ac:dyDescent="0.5"/>
    <row r="563" ht="15.75" customHeight="1" x14ac:dyDescent="0.5"/>
    <row r="564" ht="15.75" customHeight="1" x14ac:dyDescent="0.5"/>
    <row r="565" ht="15.75" customHeight="1" x14ac:dyDescent="0.5"/>
    <row r="566" ht="15.75" customHeight="1" x14ac:dyDescent="0.5"/>
    <row r="567" ht="15.75" customHeight="1" x14ac:dyDescent="0.5"/>
    <row r="568" ht="15.75" customHeight="1" x14ac:dyDescent="0.5"/>
    <row r="569" ht="15.75" customHeight="1" x14ac:dyDescent="0.5"/>
    <row r="570" ht="15.75" customHeight="1" x14ac:dyDescent="0.5"/>
    <row r="571" ht="15.75" customHeight="1" x14ac:dyDescent="0.5"/>
    <row r="572" ht="15.75" customHeight="1" x14ac:dyDescent="0.5"/>
    <row r="573" ht="15.75" customHeight="1" x14ac:dyDescent="0.5"/>
    <row r="574" ht="15.75" customHeight="1" x14ac:dyDescent="0.5"/>
    <row r="575" ht="15.75" customHeight="1" x14ac:dyDescent="0.5"/>
    <row r="576" ht="15.75" customHeight="1" x14ac:dyDescent="0.5"/>
    <row r="577" ht="15.75" customHeight="1" x14ac:dyDescent="0.5"/>
    <row r="578" ht="15.75" customHeight="1" x14ac:dyDescent="0.5"/>
    <row r="579" ht="15.75" customHeight="1" x14ac:dyDescent="0.5"/>
    <row r="580" ht="15.75" customHeight="1" x14ac:dyDescent="0.5"/>
    <row r="581" ht="15.75" customHeight="1" x14ac:dyDescent="0.5"/>
    <row r="582" ht="15.75" customHeight="1" x14ac:dyDescent="0.5"/>
    <row r="583" ht="15.75" customHeight="1" x14ac:dyDescent="0.5"/>
    <row r="584" ht="15.75" customHeight="1" x14ac:dyDescent="0.5"/>
    <row r="585" ht="15.75" customHeight="1" x14ac:dyDescent="0.5"/>
    <row r="586" ht="15.75" customHeight="1" x14ac:dyDescent="0.5"/>
    <row r="587" ht="15.75" customHeight="1" x14ac:dyDescent="0.5"/>
    <row r="588" ht="15.75" customHeight="1" x14ac:dyDescent="0.5"/>
    <row r="589" ht="15.75" customHeight="1" x14ac:dyDescent="0.5"/>
    <row r="590" ht="15.75" customHeight="1" x14ac:dyDescent="0.5"/>
    <row r="591" ht="15.75" customHeight="1" x14ac:dyDescent="0.5"/>
    <row r="592" ht="15.75" customHeight="1" x14ac:dyDescent="0.5"/>
    <row r="593" ht="15.75" customHeight="1" x14ac:dyDescent="0.5"/>
    <row r="594" ht="15.75" customHeight="1" x14ac:dyDescent="0.5"/>
    <row r="595" ht="15.75" customHeight="1" x14ac:dyDescent="0.5"/>
    <row r="596" ht="15.75" customHeight="1" x14ac:dyDescent="0.5"/>
    <row r="597" ht="15.75" customHeight="1" x14ac:dyDescent="0.5"/>
    <row r="598" ht="15.75" customHeight="1" x14ac:dyDescent="0.5"/>
    <row r="599" ht="15.75" customHeight="1" x14ac:dyDescent="0.5"/>
    <row r="600" ht="15.75" customHeight="1" x14ac:dyDescent="0.5"/>
    <row r="601" ht="15.75" customHeight="1" x14ac:dyDescent="0.5"/>
    <row r="602" ht="15.75" customHeight="1" x14ac:dyDescent="0.5"/>
    <row r="603" ht="15.75" customHeight="1" x14ac:dyDescent="0.5"/>
    <row r="604" ht="15.75" customHeight="1" x14ac:dyDescent="0.5"/>
    <row r="605" ht="15.75" customHeight="1" x14ac:dyDescent="0.5"/>
    <row r="606" ht="15.75" customHeight="1" x14ac:dyDescent="0.5"/>
    <row r="607" ht="15.75" customHeight="1" x14ac:dyDescent="0.5"/>
    <row r="608" ht="15.75" customHeight="1" x14ac:dyDescent="0.5"/>
    <row r="609" ht="15.75" customHeight="1" x14ac:dyDescent="0.5"/>
    <row r="610" ht="15.75" customHeight="1" x14ac:dyDescent="0.5"/>
    <row r="611" ht="15.75" customHeight="1" x14ac:dyDescent="0.5"/>
    <row r="612" ht="15.75" customHeight="1" x14ac:dyDescent="0.5"/>
    <row r="613" ht="15.75" customHeight="1" x14ac:dyDescent="0.5"/>
    <row r="614" ht="15.75" customHeight="1" x14ac:dyDescent="0.5"/>
    <row r="615" ht="15.75" customHeight="1" x14ac:dyDescent="0.5"/>
    <row r="616" ht="15.75" customHeight="1" x14ac:dyDescent="0.5"/>
    <row r="617" ht="15.75" customHeight="1" x14ac:dyDescent="0.5"/>
    <row r="618" ht="15.75" customHeight="1" x14ac:dyDescent="0.5"/>
    <row r="619" ht="15.75" customHeight="1" x14ac:dyDescent="0.5"/>
    <row r="620" ht="15.75" customHeight="1" x14ac:dyDescent="0.5"/>
    <row r="621" ht="15.75" customHeight="1" x14ac:dyDescent="0.5"/>
    <row r="622" ht="15.75" customHeight="1" x14ac:dyDescent="0.5"/>
    <row r="623" ht="15.75" customHeight="1" x14ac:dyDescent="0.5"/>
    <row r="624" ht="15.75" customHeight="1" x14ac:dyDescent="0.5"/>
    <row r="625" ht="15.75" customHeight="1" x14ac:dyDescent="0.5"/>
    <row r="626" ht="15.75" customHeight="1" x14ac:dyDescent="0.5"/>
    <row r="627" ht="15.75" customHeight="1" x14ac:dyDescent="0.5"/>
    <row r="628" ht="15.75" customHeight="1" x14ac:dyDescent="0.5"/>
    <row r="629" ht="15.75" customHeight="1" x14ac:dyDescent="0.5"/>
    <row r="630" ht="15.75" customHeight="1" x14ac:dyDescent="0.5"/>
    <row r="631" ht="15.75" customHeight="1" x14ac:dyDescent="0.5"/>
    <row r="632" ht="15.75" customHeight="1" x14ac:dyDescent="0.5"/>
    <row r="633" ht="15.75" customHeight="1" x14ac:dyDescent="0.5"/>
    <row r="634" ht="15.75" customHeight="1" x14ac:dyDescent="0.5"/>
    <row r="635" ht="15.75" customHeight="1" x14ac:dyDescent="0.5"/>
    <row r="636" ht="15.75" customHeight="1" x14ac:dyDescent="0.5"/>
    <row r="637" ht="15.75" customHeight="1" x14ac:dyDescent="0.5"/>
    <row r="638" ht="15.75" customHeight="1" x14ac:dyDescent="0.5"/>
    <row r="639" ht="15.75" customHeight="1" x14ac:dyDescent="0.5"/>
    <row r="640" ht="15.75" customHeight="1" x14ac:dyDescent="0.5"/>
    <row r="641" ht="15.75" customHeight="1" x14ac:dyDescent="0.5"/>
    <row r="642" ht="15.75" customHeight="1" x14ac:dyDescent="0.5"/>
    <row r="643" ht="15.75" customHeight="1" x14ac:dyDescent="0.5"/>
    <row r="644" ht="15.75" customHeight="1" x14ac:dyDescent="0.5"/>
    <row r="645" ht="15.75" customHeight="1" x14ac:dyDescent="0.5"/>
    <row r="646" ht="15.75" customHeight="1" x14ac:dyDescent="0.5"/>
    <row r="647" ht="15.75" customHeight="1" x14ac:dyDescent="0.5"/>
    <row r="648" ht="15.75" customHeight="1" x14ac:dyDescent="0.5"/>
    <row r="649" ht="15.75" customHeight="1" x14ac:dyDescent="0.5"/>
    <row r="650" ht="15.75" customHeight="1" x14ac:dyDescent="0.5"/>
    <row r="651" ht="15.75" customHeight="1" x14ac:dyDescent="0.5"/>
    <row r="652" ht="15.75" customHeight="1" x14ac:dyDescent="0.5"/>
    <row r="653" ht="15.75" customHeight="1" x14ac:dyDescent="0.5"/>
    <row r="654" ht="15.75" customHeight="1" x14ac:dyDescent="0.5"/>
    <row r="655" ht="15.75" customHeight="1" x14ac:dyDescent="0.5"/>
    <row r="656" ht="15.75" customHeight="1" x14ac:dyDescent="0.5"/>
    <row r="657" ht="15.75" customHeight="1" x14ac:dyDescent="0.5"/>
    <row r="658" ht="15.75" customHeight="1" x14ac:dyDescent="0.5"/>
    <row r="659" ht="15.75" customHeight="1" x14ac:dyDescent="0.5"/>
    <row r="660" ht="15.75" customHeight="1" x14ac:dyDescent="0.5"/>
    <row r="661" ht="15.75" customHeight="1" x14ac:dyDescent="0.5"/>
    <row r="662" ht="15.75" customHeight="1" x14ac:dyDescent="0.5"/>
    <row r="663" ht="15.75" customHeight="1" x14ac:dyDescent="0.5"/>
    <row r="664" ht="15.75" customHeight="1" x14ac:dyDescent="0.5"/>
    <row r="665" ht="15.75" customHeight="1" x14ac:dyDescent="0.5"/>
    <row r="666" ht="15.75" customHeight="1" x14ac:dyDescent="0.5"/>
    <row r="667" ht="15.75" customHeight="1" x14ac:dyDescent="0.5"/>
    <row r="668" ht="15.75" customHeight="1" x14ac:dyDescent="0.5"/>
    <row r="669" ht="15.75" customHeight="1" x14ac:dyDescent="0.5"/>
    <row r="670" ht="15.75" customHeight="1" x14ac:dyDescent="0.5"/>
    <row r="671" ht="15.75" customHeight="1" x14ac:dyDescent="0.5"/>
    <row r="672" ht="15.75" customHeight="1" x14ac:dyDescent="0.5"/>
    <row r="673" ht="15.75" customHeight="1" x14ac:dyDescent="0.5"/>
    <row r="674" ht="15.75" customHeight="1" x14ac:dyDescent="0.5"/>
    <row r="675" ht="15.75" customHeight="1" x14ac:dyDescent="0.5"/>
    <row r="676" ht="15.75" customHeight="1" x14ac:dyDescent="0.5"/>
    <row r="677" ht="15.75" customHeight="1" x14ac:dyDescent="0.5"/>
    <row r="678" ht="15.75" customHeight="1" x14ac:dyDescent="0.5"/>
    <row r="679" ht="15.75" customHeight="1" x14ac:dyDescent="0.5"/>
    <row r="680" ht="15.75" customHeight="1" x14ac:dyDescent="0.5"/>
    <row r="681" ht="15.75" customHeight="1" x14ac:dyDescent="0.5"/>
    <row r="682" ht="15.75" customHeight="1" x14ac:dyDescent="0.5"/>
    <row r="683" ht="15.75" customHeight="1" x14ac:dyDescent="0.5"/>
    <row r="684" ht="15.75" customHeight="1" x14ac:dyDescent="0.5"/>
    <row r="685" ht="15.75" customHeight="1" x14ac:dyDescent="0.5"/>
    <row r="686" ht="15.75" customHeight="1" x14ac:dyDescent="0.5"/>
    <row r="687" ht="15.75" customHeight="1" x14ac:dyDescent="0.5"/>
    <row r="688" ht="15.75" customHeight="1" x14ac:dyDescent="0.5"/>
    <row r="689" ht="15.75" customHeight="1" x14ac:dyDescent="0.5"/>
    <row r="690" ht="15.75" customHeight="1" x14ac:dyDescent="0.5"/>
    <row r="691" ht="15.75" customHeight="1" x14ac:dyDescent="0.5"/>
    <row r="692" ht="15.75" customHeight="1" x14ac:dyDescent="0.5"/>
    <row r="693" ht="15.75" customHeight="1" x14ac:dyDescent="0.5"/>
    <row r="694" ht="15.75" customHeight="1" x14ac:dyDescent="0.5"/>
    <row r="695" ht="15.75" customHeight="1" x14ac:dyDescent="0.5"/>
    <row r="696" ht="15.75" customHeight="1" x14ac:dyDescent="0.5"/>
    <row r="697" ht="15.75" customHeight="1" x14ac:dyDescent="0.5"/>
    <row r="698" ht="15.75" customHeight="1" x14ac:dyDescent="0.5"/>
    <row r="699" ht="15.75" customHeight="1" x14ac:dyDescent="0.5"/>
    <row r="700" ht="15.75" customHeight="1" x14ac:dyDescent="0.5"/>
    <row r="701" ht="15.75" customHeight="1" x14ac:dyDescent="0.5"/>
    <row r="702" ht="15.75" customHeight="1" x14ac:dyDescent="0.5"/>
    <row r="703" ht="15.75" customHeight="1" x14ac:dyDescent="0.5"/>
    <row r="704" ht="15.75" customHeight="1" x14ac:dyDescent="0.5"/>
    <row r="705" ht="15.75" customHeight="1" x14ac:dyDescent="0.5"/>
    <row r="706" ht="15.75" customHeight="1" x14ac:dyDescent="0.5"/>
    <row r="707" ht="15.75" customHeight="1" x14ac:dyDescent="0.5"/>
    <row r="708" ht="15.75" customHeight="1" x14ac:dyDescent="0.5"/>
    <row r="709" ht="15.75" customHeight="1" x14ac:dyDescent="0.5"/>
    <row r="710" ht="15.75" customHeight="1" x14ac:dyDescent="0.5"/>
    <row r="711" ht="15.75" customHeight="1" x14ac:dyDescent="0.5"/>
    <row r="712" ht="15.75" customHeight="1" x14ac:dyDescent="0.5"/>
    <row r="713" ht="15.75" customHeight="1" x14ac:dyDescent="0.5"/>
    <row r="714" ht="15.75" customHeight="1" x14ac:dyDescent="0.5"/>
    <row r="715" ht="15.75" customHeight="1" x14ac:dyDescent="0.5"/>
    <row r="716" ht="15.75" customHeight="1" x14ac:dyDescent="0.5"/>
    <row r="717" ht="15.75" customHeight="1" x14ac:dyDescent="0.5"/>
    <row r="718" ht="15.75" customHeight="1" x14ac:dyDescent="0.5"/>
    <row r="719" ht="15.75" customHeight="1" x14ac:dyDescent="0.5"/>
    <row r="720" ht="15.75" customHeight="1" x14ac:dyDescent="0.5"/>
    <row r="721" ht="15.75" customHeight="1" x14ac:dyDescent="0.5"/>
    <row r="722" ht="15.75" customHeight="1" x14ac:dyDescent="0.5"/>
    <row r="723" ht="15.75" customHeight="1" x14ac:dyDescent="0.5"/>
    <row r="724" ht="15.75" customHeight="1" x14ac:dyDescent="0.5"/>
    <row r="725" ht="15.75" customHeight="1" x14ac:dyDescent="0.5"/>
    <row r="726" ht="15.75" customHeight="1" x14ac:dyDescent="0.5"/>
    <row r="727" ht="15.75" customHeight="1" x14ac:dyDescent="0.5"/>
    <row r="728" ht="15.75" customHeight="1" x14ac:dyDescent="0.5"/>
    <row r="729" ht="15.75" customHeight="1" x14ac:dyDescent="0.5"/>
    <row r="730" ht="15.75" customHeight="1" x14ac:dyDescent="0.5"/>
    <row r="731" ht="15.75" customHeight="1" x14ac:dyDescent="0.5"/>
    <row r="732" ht="15.75" customHeight="1" x14ac:dyDescent="0.5"/>
    <row r="733" ht="15.75" customHeight="1" x14ac:dyDescent="0.5"/>
    <row r="734" ht="15.75" customHeight="1" x14ac:dyDescent="0.5"/>
    <row r="735" ht="15.75" customHeight="1" x14ac:dyDescent="0.5"/>
    <row r="736" ht="15.75" customHeight="1" x14ac:dyDescent="0.5"/>
    <row r="737" ht="15.75" customHeight="1" x14ac:dyDescent="0.5"/>
    <row r="738" ht="15.75" customHeight="1" x14ac:dyDescent="0.5"/>
    <row r="739" ht="15.75" customHeight="1" x14ac:dyDescent="0.5"/>
    <row r="740" ht="15.75" customHeight="1" x14ac:dyDescent="0.5"/>
    <row r="741" ht="15.75" customHeight="1" x14ac:dyDescent="0.5"/>
    <row r="742" ht="15.75" customHeight="1" x14ac:dyDescent="0.5"/>
    <row r="743" ht="15.75" customHeight="1" x14ac:dyDescent="0.5"/>
    <row r="744" ht="15.75" customHeight="1" x14ac:dyDescent="0.5"/>
    <row r="745" ht="15.75" customHeight="1" x14ac:dyDescent="0.5"/>
    <row r="746" ht="15.75" customHeight="1" x14ac:dyDescent="0.5"/>
    <row r="747" ht="15.75" customHeight="1" x14ac:dyDescent="0.5"/>
    <row r="748" ht="15.75" customHeight="1" x14ac:dyDescent="0.5"/>
    <row r="749" ht="15.75" customHeight="1" x14ac:dyDescent="0.5"/>
    <row r="750" ht="15.75" customHeight="1" x14ac:dyDescent="0.5"/>
    <row r="751" ht="15.75" customHeight="1" x14ac:dyDescent="0.5"/>
    <row r="752" ht="15.75" customHeight="1" x14ac:dyDescent="0.5"/>
    <row r="753" ht="15.75" customHeight="1" x14ac:dyDescent="0.5"/>
    <row r="754" ht="15.75" customHeight="1" x14ac:dyDescent="0.5"/>
    <row r="755" ht="15.75" customHeight="1" x14ac:dyDescent="0.5"/>
    <row r="756" ht="15.75" customHeight="1" x14ac:dyDescent="0.5"/>
    <row r="757" ht="15.75" customHeight="1" x14ac:dyDescent="0.5"/>
    <row r="758" ht="15.75" customHeight="1" x14ac:dyDescent="0.5"/>
    <row r="759" ht="15.75" customHeight="1" x14ac:dyDescent="0.5"/>
    <row r="760" ht="15.75" customHeight="1" x14ac:dyDescent="0.5"/>
    <row r="761" ht="15.75" customHeight="1" x14ac:dyDescent="0.5"/>
    <row r="762" ht="15.75" customHeight="1" x14ac:dyDescent="0.5"/>
    <row r="763" ht="15.75" customHeight="1" x14ac:dyDescent="0.5"/>
    <row r="764" ht="15.75" customHeight="1" x14ac:dyDescent="0.5"/>
    <row r="765" ht="15.75" customHeight="1" x14ac:dyDescent="0.5"/>
    <row r="766" ht="15.75" customHeight="1" x14ac:dyDescent="0.5"/>
    <row r="767" ht="15.75" customHeight="1" x14ac:dyDescent="0.5"/>
    <row r="768" ht="15.75" customHeight="1" x14ac:dyDescent="0.5"/>
    <row r="769" ht="15.75" customHeight="1" x14ac:dyDescent="0.5"/>
    <row r="770" ht="15.75" customHeight="1" x14ac:dyDescent="0.5"/>
    <row r="771" ht="15.75" customHeight="1" x14ac:dyDescent="0.5"/>
    <row r="772" ht="15.75" customHeight="1" x14ac:dyDescent="0.5"/>
    <row r="773" ht="15.75" customHeight="1" x14ac:dyDescent="0.5"/>
    <row r="774" ht="15.75" customHeight="1" x14ac:dyDescent="0.5"/>
    <row r="775" ht="15.75" customHeight="1" x14ac:dyDescent="0.5"/>
    <row r="776" ht="15.75" customHeight="1" x14ac:dyDescent="0.5"/>
    <row r="777" ht="15.75" customHeight="1" x14ac:dyDescent="0.5"/>
    <row r="778" ht="15.75" customHeight="1" x14ac:dyDescent="0.5"/>
    <row r="779" ht="15.75" customHeight="1" x14ac:dyDescent="0.5"/>
    <row r="780" ht="15.75" customHeight="1" x14ac:dyDescent="0.5"/>
    <row r="781" ht="15.75" customHeight="1" x14ac:dyDescent="0.5"/>
    <row r="782" ht="15.75" customHeight="1" x14ac:dyDescent="0.5"/>
    <row r="783" ht="15.75" customHeight="1" x14ac:dyDescent="0.5"/>
    <row r="784" ht="15.75" customHeight="1" x14ac:dyDescent="0.5"/>
    <row r="785" ht="15.75" customHeight="1" x14ac:dyDescent="0.5"/>
    <row r="786" ht="15.75" customHeight="1" x14ac:dyDescent="0.5"/>
    <row r="787" ht="15.75" customHeight="1" x14ac:dyDescent="0.5"/>
    <row r="788" ht="15.75" customHeight="1" x14ac:dyDescent="0.5"/>
    <row r="789" ht="15.75" customHeight="1" x14ac:dyDescent="0.5"/>
    <row r="790" ht="15.75" customHeight="1" x14ac:dyDescent="0.5"/>
    <row r="791" ht="15.75" customHeight="1" x14ac:dyDescent="0.5"/>
    <row r="792" ht="15.75" customHeight="1" x14ac:dyDescent="0.5"/>
    <row r="793" ht="15.75" customHeight="1" x14ac:dyDescent="0.5"/>
    <row r="794" ht="15.75" customHeight="1" x14ac:dyDescent="0.5"/>
    <row r="795" ht="15.75" customHeight="1" x14ac:dyDescent="0.5"/>
    <row r="796" ht="15.75" customHeight="1" x14ac:dyDescent="0.5"/>
    <row r="797" ht="15.75" customHeight="1" x14ac:dyDescent="0.5"/>
    <row r="798" ht="15.75" customHeight="1" x14ac:dyDescent="0.5"/>
    <row r="799" ht="15.75" customHeight="1" x14ac:dyDescent="0.5"/>
    <row r="800" ht="15.75" customHeight="1" x14ac:dyDescent="0.5"/>
    <row r="801" ht="15.75" customHeight="1" x14ac:dyDescent="0.5"/>
    <row r="802" ht="15.75" customHeight="1" x14ac:dyDescent="0.5"/>
    <row r="803" ht="15.75" customHeight="1" x14ac:dyDescent="0.5"/>
    <row r="804" ht="15.75" customHeight="1" x14ac:dyDescent="0.5"/>
    <row r="805" ht="15.75" customHeight="1" x14ac:dyDescent="0.5"/>
    <row r="806" ht="15.75" customHeight="1" x14ac:dyDescent="0.5"/>
    <row r="807" ht="15.75" customHeight="1" x14ac:dyDescent="0.5"/>
    <row r="808" ht="15.75" customHeight="1" x14ac:dyDescent="0.5"/>
    <row r="809" ht="15.75" customHeight="1" x14ac:dyDescent="0.5"/>
    <row r="810" ht="15.75" customHeight="1" x14ac:dyDescent="0.5"/>
    <row r="811" ht="15.75" customHeight="1" x14ac:dyDescent="0.5"/>
    <row r="812" ht="15.75" customHeight="1" x14ac:dyDescent="0.5"/>
    <row r="813" ht="15.75" customHeight="1" x14ac:dyDescent="0.5"/>
    <row r="814" ht="15.75" customHeight="1" x14ac:dyDescent="0.5"/>
    <row r="815" ht="15.75" customHeight="1" x14ac:dyDescent="0.5"/>
    <row r="816" ht="15.75" customHeight="1" x14ac:dyDescent="0.5"/>
    <row r="817" ht="15.75" customHeight="1" x14ac:dyDescent="0.5"/>
    <row r="818" ht="15.75" customHeight="1" x14ac:dyDescent="0.5"/>
    <row r="819" ht="15.75" customHeight="1" x14ac:dyDescent="0.5"/>
    <row r="820" ht="15.75" customHeight="1" x14ac:dyDescent="0.5"/>
    <row r="821" ht="15.75" customHeight="1" x14ac:dyDescent="0.5"/>
    <row r="822" ht="15.75" customHeight="1" x14ac:dyDescent="0.5"/>
    <row r="823" ht="15.75" customHeight="1" x14ac:dyDescent="0.5"/>
    <row r="824" ht="15.75" customHeight="1" x14ac:dyDescent="0.5"/>
    <row r="825" ht="15.75" customHeight="1" x14ac:dyDescent="0.5"/>
    <row r="826" ht="15.75" customHeight="1" x14ac:dyDescent="0.5"/>
    <row r="827" ht="15.75" customHeight="1" x14ac:dyDescent="0.5"/>
    <row r="828" ht="15.75" customHeight="1" x14ac:dyDescent="0.5"/>
    <row r="829" ht="15.75" customHeight="1" x14ac:dyDescent="0.5"/>
    <row r="830" ht="15.75" customHeight="1" x14ac:dyDescent="0.5"/>
    <row r="831" ht="15.75" customHeight="1" x14ac:dyDescent="0.5"/>
    <row r="832" ht="15.75" customHeight="1" x14ac:dyDescent="0.5"/>
    <row r="833" ht="15.75" customHeight="1" x14ac:dyDescent="0.5"/>
    <row r="834" ht="15.75" customHeight="1" x14ac:dyDescent="0.5"/>
    <row r="835" ht="15.75" customHeight="1" x14ac:dyDescent="0.5"/>
    <row r="836" ht="15.75" customHeight="1" x14ac:dyDescent="0.5"/>
    <row r="837" ht="15.75" customHeight="1" x14ac:dyDescent="0.5"/>
    <row r="838" ht="15.75" customHeight="1" x14ac:dyDescent="0.5"/>
    <row r="839" ht="15.75" customHeight="1" x14ac:dyDescent="0.5"/>
    <row r="840" ht="15.75" customHeight="1" x14ac:dyDescent="0.5"/>
    <row r="841" ht="15.75" customHeight="1" x14ac:dyDescent="0.5"/>
    <row r="842" ht="15.75" customHeight="1" x14ac:dyDescent="0.5"/>
    <row r="843" ht="15.75" customHeight="1" x14ac:dyDescent="0.5"/>
    <row r="844" ht="15.75" customHeight="1" x14ac:dyDescent="0.5"/>
    <row r="845" ht="15.75" customHeight="1" x14ac:dyDescent="0.5"/>
    <row r="846" ht="15.75" customHeight="1" x14ac:dyDescent="0.5"/>
    <row r="847" ht="15.75" customHeight="1" x14ac:dyDescent="0.5"/>
    <row r="848" ht="15.75" customHeight="1" x14ac:dyDescent="0.5"/>
    <row r="849" ht="15.75" customHeight="1" x14ac:dyDescent="0.5"/>
    <row r="850" ht="15.75" customHeight="1" x14ac:dyDescent="0.5"/>
    <row r="851" ht="15.75" customHeight="1" x14ac:dyDescent="0.5"/>
    <row r="852" ht="15.75" customHeight="1" x14ac:dyDescent="0.5"/>
    <row r="853" ht="15.75" customHeight="1" x14ac:dyDescent="0.5"/>
    <row r="854" ht="15.75" customHeight="1" x14ac:dyDescent="0.5"/>
    <row r="855" ht="15.75" customHeight="1" x14ac:dyDescent="0.5"/>
    <row r="856" ht="15.75" customHeight="1" x14ac:dyDescent="0.5"/>
    <row r="857" ht="15.75" customHeight="1" x14ac:dyDescent="0.5"/>
    <row r="858" ht="15.75" customHeight="1" x14ac:dyDescent="0.5"/>
    <row r="859" ht="15.75" customHeight="1" x14ac:dyDescent="0.5"/>
    <row r="860" ht="15.75" customHeight="1" x14ac:dyDescent="0.5"/>
    <row r="861" ht="15.75" customHeight="1" x14ac:dyDescent="0.5"/>
    <row r="862" ht="15.75" customHeight="1" x14ac:dyDescent="0.5"/>
    <row r="863" ht="15.75" customHeight="1" x14ac:dyDescent="0.5"/>
    <row r="864" ht="15.75" customHeight="1" x14ac:dyDescent="0.5"/>
    <row r="865" ht="15.75" customHeight="1" x14ac:dyDescent="0.5"/>
    <row r="866" ht="15.75" customHeight="1" x14ac:dyDescent="0.5"/>
    <row r="867" ht="15.75" customHeight="1" x14ac:dyDescent="0.5"/>
    <row r="868" ht="15.75" customHeight="1" x14ac:dyDescent="0.5"/>
    <row r="869" ht="15.75" customHeight="1" x14ac:dyDescent="0.5"/>
    <row r="870" ht="15.75" customHeight="1" x14ac:dyDescent="0.5"/>
    <row r="871" ht="15.75" customHeight="1" x14ac:dyDescent="0.5"/>
    <row r="872" ht="15.75" customHeight="1" x14ac:dyDescent="0.5"/>
    <row r="873" ht="15.75" customHeight="1" x14ac:dyDescent="0.5"/>
    <row r="874" ht="15.75" customHeight="1" x14ac:dyDescent="0.5"/>
    <row r="875" ht="15.75" customHeight="1" x14ac:dyDescent="0.5"/>
    <row r="876" ht="15.75" customHeight="1" x14ac:dyDescent="0.5"/>
    <row r="877" ht="15.75" customHeight="1" x14ac:dyDescent="0.5"/>
    <row r="878" ht="15.75" customHeight="1" x14ac:dyDescent="0.5"/>
    <row r="879" ht="15.75" customHeight="1" x14ac:dyDescent="0.5"/>
    <row r="880" ht="15.75" customHeight="1" x14ac:dyDescent="0.5"/>
    <row r="881" ht="15.75" customHeight="1" x14ac:dyDescent="0.5"/>
    <row r="882" ht="15.75" customHeight="1" x14ac:dyDescent="0.5"/>
    <row r="883" ht="15.75" customHeight="1" x14ac:dyDescent="0.5"/>
    <row r="884" ht="15.75" customHeight="1" x14ac:dyDescent="0.5"/>
    <row r="885" ht="15.75" customHeight="1" x14ac:dyDescent="0.5"/>
    <row r="886" ht="15.75" customHeight="1" x14ac:dyDescent="0.5"/>
    <row r="887" ht="15.75" customHeight="1" x14ac:dyDescent="0.5"/>
    <row r="888" ht="15.75" customHeight="1" x14ac:dyDescent="0.5"/>
    <row r="889" ht="15.75" customHeight="1" x14ac:dyDescent="0.5"/>
    <row r="890" ht="15.75" customHeight="1" x14ac:dyDescent="0.5"/>
    <row r="891" ht="15.75" customHeight="1" x14ac:dyDescent="0.5"/>
    <row r="892" ht="15.75" customHeight="1" x14ac:dyDescent="0.5"/>
    <row r="893" ht="15.75" customHeight="1" x14ac:dyDescent="0.5"/>
    <row r="894" ht="15.75" customHeight="1" x14ac:dyDescent="0.5"/>
    <row r="895" ht="15.75" customHeight="1" x14ac:dyDescent="0.5"/>
    <row r="896" ht="15.75" customHeight="1" x14ac:dyDescent="0.5"/>
    <row r="897" ht="15.75" customHeight="1" x14ac:dyDescent="0.5"/>
    <row r="898" ht="15.75" customHeight="1" x14ac:dyDescent="0.5"/>
    <row r="899" ht="15.75" customHeight="1" x14ac:dyDescent="0.5"/>
    <row r="900" ht="15.75" customHeight="1" x14ac:dyDescent="0.5"/>
    <row r="901" ht="15.75" customHeight="1" x14ac:dyDescent="0.5"/>
    <row r="902" ht="15.75" customHeight="1" x14ac:dyDescent="0.5"/>
    <row r="903" ht="15.75" customHeight="1" x14ac:dyDescent="0.5"/>
    <row r="904" ht="15.75" customHeight="1" x14ac:dyDescent="0.5"/>
    <row r="905" ht="15.75" customHeight="1" x14ac:dyDescent="0.5"/>
    <row r="906" ht="15.75" customHeight="1" x14ac:dyDescent="0.5"/>
    <row r="907" ht="15.75" customHeight="1" x14ac:dyDescent="0.5"/>
    <row r="908" ht="15.75" customHeight="1" x14ac:dyDescent="0.5"/>
    <row r="909" ht="15.75" customHeight="1" x14ac:dyDescent="0.5"/>
    <row r="910" ht="15.75" customHeight="1" x14ac:dyDescent="0.5"/>
    <row r="911" ht="15.75" customHeight="1" x14ac:dyDescent="0.5"/>
    <row r="912" ht="15.75" customHeight="1" x14ac:dyDescent="0.5"/>
    <row r="913" ht="15.75" customHeight="1" x14ac:dyDescent="0.5"/>
    <row r="914" ht="15.75" customHeight="1" x14ac:dyDescent="0.5"/>
    <row r="915" ht="15.75" customHeight="1" x14ac:dyDescent="0.5"/>
    <row r="916" ht="15.75" customHeight="1" x14ac:dyDescent="0.5"/>
    <row r="917" ht="15.75" customHeight="1" x14ac:dyDescent="0.5"/>
    <row r="918" ht="15.75" customHeight="1" x14ac:dyDescent="0.5"/>
    <row r="919" ht="15.75" customHeight="1" x14ac:dyDescent="0.5"/>
    <row r="920" ht="15.75" customHeight="1" x14ac:dyDescent="0.5"/>
    <row r="921" ht="15.75" customHeight="1" x14ac:dyDescent="0.5"/>
    <row r="922" ht="15.75" customHeight="1" x14ac:dyDescent="0.5"/>
    <row r="923" ht="15.75" customHeight="1" x14ac:dyDescent="0.5"/>
    <row r="924" ht="15.75" customHeight="1" x14ac:dyDescent="0.5"/>
    <row r="925" ht="15.75" customHeight="1" x14ac:dyDescent="0.5"/>
    <row r="926" ht="15.75" customHeight="1" x14ac:dyDescent="0.5"/>
    <row r="927" ht="15.75" customHeight="1" x14ac:dyDescent="0.5"/>
    <row r="928" ht="15.75" customHeight="1" x14ac:dyDescent="0.5"/>
    <row r="929" ht="15.75" customHeight="1" x14ac:dyDescent="0.5"/>
    <row r="930" ht="15.75" customHeight="1" x14ac:dyDescent="0.5"/>
    <row r="931" ht="15.75" customHeight="1" x14ac:dyDescent="0.5"/>
    <row r="932" ht="15.75" customHeight="1" x14ac:dyDescent="0.5"/>
    <row r="933" ht="15.75" customHeight="1" x14ac:dyDescent="0.5"/>
    <row r="934" ht="15.75" customHeight="1" x14ac:dyDescent="0.5"/>
    <row r="935" ht="15.75" customHeight="1" x14ac:dyDescent="0.5"/>
    <row r="936" ht="15.75" customHeight="1" x14ac:dyDescent="0.5"/>
    <row r="937" ht="15.75" customHeight="1" x14ac:dyDescent="0.5"/>
    <row r="938" ht="15.75" customHeight="1" x14ac:dyDescent="0.5"/>
    <row r="939" ht="15.75" customHeight="1" x14ac:dyDescent="0.5"/>
    <row r="940" ht="15.75" customHeight="1" x14ac:dyDescent="0.5"/>
    <row r="941" ht="15.75" customHeight="1" x14ac:dyDescent="0.5"/>
    <row r="942" ht="15.75" customHeight="1" x14ac:dyDescent="0.5"/>
    <row r="943" ht="15.75" customHeight="1" x14ac:dyDescent="0.5"/>
    <row r="944" ht="15.75" customHeight="1" x14ac:dyDescent="0.5"/>
    <row r="945" ht="15.75" customHeight="1" x14ac:dyDescent="0.5"/>
    <row r="946" ht="15.75" customHeight="1" x14ac:dyDescent="0.5"/>
    <row r="947" ht="15.75" customHeight="1" x14ac:dyDescent="0.5"/>
    <row r="948" ht="15.75" customHeight="1" x14ac:dyDescent="0.5"/>
    <row r="949" ht="15.75" customHeight="1" x14ac:dyDescent="0.5"/>
    <row r="950" ht="15.75" customHeight="1" x14ac:dyDescent="0.5"/>
    <row r="951" ht="15.75" customHeight="1" x14ac:dyDescent="0.5"/>
    <row r="952" ht="15.75" customHeight="1" x14ac:dyDescent="0.5"/>
    <row r="953" ht="15.75" customHeight="1" x14ac:dyDescent="0.5"/>
    <row r="954" ht="15.75" customHeight="1" x14ac:dyDescent="0.5"/>
    <row r="955" ht="15.75" customHeight="1" x14ac:dyDescent="0.5"/>
    <row r="956" ht="15.75" customHeight="1" x14ac:dyDescent="0.5"/>
    <row r="957" ht="15.75" customHeight="1" x14ac:dyDescent="0.5"/>
    <row r="958" ht="15.75" customHeight="1" x14ac:dyDescent="0.5"/>
    <row r="959" ht="15.75" customHeight="1" x14ac:dyDescent="0.5"/>
    <row r="960" ht="15.75" customHeight="1" x14ac:dyDescent="0.5"/>
    <row r="961" ht="15.75" customHeight="1" x14ac:dyDescent="0.5"/>
    <row r="962" ht="15.75" customHeight="1" x14ac:dyDescent="0.5"/>
    <row r="963" ht="15.75" customHeight="1" x14ac:dyDescent="0.5"/>
    <row r="964" ht="15.75" customHeight="1" x14ac:dyDescent="0.5"/>
    <row r="965" ht="15.75" customHeight="1" x14ac:dyDescent="0.5"/>
    <row r="966" ht="15.75" customHeight="1" x14ac:dyDescent="0.5"/>
    <row r="967" ht="15.75" customHeight="1" x14ac:dyDescent="0.5"/>
    <row r="968" ht="15.75" customHeight="1" x14ac:dyDescent="0.5"/>
    <row r="969" ht="15.75" customHeight="1" x14ac:dyDescent="0.5"/>
    <row r="970" ht="15.75" customHeight="1" x14ac:dyDescent="0.5"/>
    <row r="971" ht="15.75" customHeight="1" x14ac:dyDescent="0.5"/>
    <row r="972" ht="15.75" customHeight="1" x14ac:dyDescent="0.5"/>
    <row r="973" ht="15.75" customHeight="1" x14ac:dyDescent="0.5"/>
    <row r="974" ht="15.75" customHeight="1" x14ac:dyDescent="0.5"/>
    <row r="975" ht="15.75" customHeight="1" x14ac:dyDescent="0.5"/>
    <row r="976" ht="15.75" customHeight="1" x14ac:dyDescent="0.5"/>
    <row r="977" ht="15.75" customHeight="1" x14ac:dyDescent="0.5"/>
    <row r="978" ht="15.75" customHeight="1" x14ac:dyDescent="0.5"/>
    <row r="979" ht="15.75" customHeight="1" x14ac:dyDescent="0.5"/>
    <row r="980" ht="15.75" customHeight="1" x14ac:dyDescent="0.5"/>
    <row r="981" ht="15.75" customHeight="1" x14ac:dyDescent="0.5"/>
    <row r="982" ht="15.75" customHeight="1" x14ac:dyDescent="0.5"/>
    <row r="983" ht="15.75" customHeight="1" x14ac:dyDescent="0.5"/>
    <row r="984" ht="15.75" customHeight="1" x14ac:dyDescent="0.5"/>
    <row r="985" ht="15.75" customHeight="1" x14ac:dyDescent="0.5"/>
    <row r="986" ht="15.75" customHeight="1" x14ac:dyDescent="0.5"/>
    <row r="987" ht="15.75" customHeight="1" x14ac:dyDescent="0.5"/>
    <row r="988" ht="15.75" customHeight="1" x14ac:dyDescent="0.5"/>
    <row r="989" ht="15.75" customHeight="1" x14ac:dyDescent="0.5"/>
    <row r="990" ht="15.75" customHeight="1" x14ac:dyDescent="0.5"/>
    <row r="991" ht="15.75" customHeight="1" x14ac:dyDescent="0.5"/>
    <row r="992" ht="15.75" customHeight="1" x14ac:dyDescent="0.5"/>
    <row r="993" ht="15.75" customHeight="1" x14ac:dyDescent="0.5"/>
    <row r="994" ht="15.75" customHeight="1" x14ac:dyDescent="0.5"/>
    <row r="995" ht="15.75" customHeight="1" x14ac:dyDescent="0.5"/>
    <row r="996" ht="15.75" customHeight="1" x14ac:dyDescent="0.5"/>
  </sheetData>
  <sheetProtection algorithmName="SHA-512" hashValue="CQ6ejrQy6HMuUtyj5NoT0nT8PPM8GeXy7Fq8l+ME0FlsMwQTKnl7nnrmi3rPZraGBmBAVyGbvUGZbGauMp22cw==" saltValue="Q7On/sLnlozc8MSNigQ7cQ==" spinCount="100000" sheet="1" objects="1" selectLockedCells="1"/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B902AB-7E1E-43FF-976F-7E78DA424C31}">
  <sheetPr codeName="Sheet3"/>
  <dimension ref="A1:B32"/>
  <sheetViews>
    <sheetView workbookViewId="0">
      <selection activeCell="E9" sqref="E9"/>
    </sheetView>
  </sheetViews>
  <sheetFormatPr baseColWidth="10" defaultColWidth="11.52734375" defaultRowHeight="14.35" x14ac:dyDescent="0.5"/>
  <sheetData>
    <row r="1" spans="1:2" x14ac:dyDescent="0.5">
      <c r="A1" s="8" t="s">
        <v>349</v>
      </c>
      <c r="B1" s="8" t="s">
        <v>352</v>
      </c>
    </row>
    <row r="2" spans="1:2" x14ac:dyDescent="0.5">
      <c r="A2" s="7">
        <v>1</v>
      </c>
      <c r="B2" s="7">
        <v>1</v>
      </c>
    </row>
    <row r="3" spans="1:2" x14ac:dyDescent="0.5">
      <c r="A3" s="7">
        <v>2</v>
      </c>
      <c r="B3" s="7">
        <v>2</v>
      </c>
    </row>
    <row r="4" spans="1:2" x14ac:dyDescent="0.5">
      <c r="A4" s="7">
        <v>3</v>
      </c>
      <c r="B4" s="7">
        <v>3</v>
      </c>
    </row>
    <row r="5" spans="1:2" x14ac:dyDescent="0.5">
      <c r="A5" s="7">
        <v>4</v>
      </c>
      <c r="B5" s="7">
        <v>4</v>
      </c>
    </row>
    <row r="6" spans="1:2" x14ac:dyDescent="0.5">
      <c r="A6" s="7">
        <v>5</v>
      </c>
      <c r="B6" s="7">
        <v>5</v>
      </c>
    </row>
    <row r="7" spans="1:2" x14ac:dyDescent="0.5">
      <c r="A7" s="7">
        <v>6</v>
      </c>
      <c r="B7" s="7">
        <v>6</v>
      </c>
    </row>
    <row r="8" spans="1:2" x14ac:dyDescent="0.5">
      <c r="A8" s="7">
        <v>7</v>
      </c>
      <c r="B8" s="7">
        <v>7</v>
      </c>
    </row>
    <row r="9" spans="1:2" x14ac:dyDescent="0.5">
      <c r="A9" s="7">
        <v>8</v>
      </c>
      <c r="B9" s="7">
        <v>8</v>
      </c>
    </row>
    <row r="10" spans="1:2" x14ac:dyDescent="0.5">
      <c r="A10" s="7">
        <v>9</v>
      </c>
      <c r="B10" s="7">
        <v>9</v>
      </c>
    </row>
    <row r="11" spans="1:2" x14ac:dyDescent="0.5">
      <c r="A11" s="7">
        <v>10</v>
      </c>
      <c r="B11" s="7">
        <v>10</v>
      </c>
    </row>
    <row r="12" spans="1:2" x14ac:dyDescent="0.5">
      <c r="A12" s="7">
        <v>11</v>
      </c>
      <c r="B12" s="7">
        <v>11</v>
      </c>
    </row>
    <row r="13" spans="1:2" x14ac:dyDescent="0.5">
      <c r="A13" s="7">
        <v>12</v>
      </c>
      <c r="B13" s="7">
        <v>12</v>
      </c>
    </row>
    <row r="14" spans="1:2" x14ac:dyDescent="0.5">
      <c r="A14" s="7">
        <v>13</v>
      </c>
    </row>
    <row r="15" spans="1:2" x14ac:dyDescent="0.5">
      <c r="A15" s="7">
        <v>14</v>
      </c>
    </row>
    <row r="16" spans="1:2" x14ac:dyDescent="0.5">
      <c r="A16" s="7">
        <v>15</v>
      </c>
    </row>
    <row r="17" spans="1:1" x14ac:dyDescent="0.5">
      <c r="A17" s="7">
        <v>16</v>
      </c>
    </row>
    <row r="18" spans="1:1" x14ac:dyDescent="0.5">
      <c r="A18" s="7">
        <v>17</v>
      </c>
    </row>
    <row r="19" spans="1:1" x14ac:dyDescent="0.5">
      <c r="A19" s="7">
        <v>18</v>
      </c>
    </row>
    <row r="20" spans="1:1" x14ac:dyDescent="0.5">
      <c r="A20" s="7">
        <v>19</v>
      </c>
    </row>
    <row r="21" spans="1:1" x14ac:dyDescent="0.5">
      <c r="A21" s="7">
        <v>20</v>
      </c>
    </row>
    <row r="22" spans="1:1" x14ac:dyDescent="0.5">
      <c r="A22" s="7">
        <v>21</v>
      </c>
    </row>
    <row r="23" spans="1:1" x14ac:dyDescent="0.5">
      <c r="A23" s="7">
        <v>22</v>
      </c>
    </row>
    <row r="24" spans="1:1" x14ac:dyDescent="0.5">
      <c r="A24" s="7">
        <v>23</v>
      </c>
    </row>
    <row r="25" spans="1:1" x14ac:dyDescent="0.5">
      <c r="A25" s="7">
        <v>24</v>
      </c>
    </row>
    <row r="26" spans="1:1" x14ac:dyDescent="0.5">
      <c r="A26" s="7">
        <v>25</v>
      </c>
    </row>
    <row r="27" spans="1:1" x14ac:dyDescent="0.5">
      <c r="A27" s="7">
        <v>26</v>
      </c>
    </row>
    <row r="28" spans="1:1" x14ac:dyDescent="0.5">
      <c r="A28" s="7">
        <v>27</v>
      </c>
    </row>
    <row r="29" spans="1:1" x14ac:dyDescent="0.5">
      <c r="A29" s="7">
        <v>28</v>
      </c>
    </row>
    <row r="30" spans="1:1" x14ac:dyDescent="0.5">
      <c r="A30" s="7">
        <v>29</v>
      </c>
    </row>
    <row r="31" spans="1:1" x14ac:dyDescent="0.5">
      <c r="A31" s="7">
        <v>30</v>
      </c>
    </row>
    <row r="32" spans="1:1" x14ac:dyDescent="0.5">
      <c r="A32" s="7">
        <v>31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1E20FA-257C-45B4-9FA5-02B85CEFA950}">
  <dimension ref="A2:C269"/>
  <sheetViews>
    <sheetView workbookViewId="0">
      <selection activeCell="C15" sqref="C15"/>
    </sheetView>
  </sheetViews>
  <sheetFormatPr baseColWidth="10" defaultRowHeight="14.35" x14ac:dyDescent="0.5"/>
  <cols>
    <col min="1" max="1" width="21.64453125" customWidth="1"/>
    <col min="3" max="3" width="38.76171875" bestFit="1" customWidth="1"/>
    <col min="4" max="4" width="43.46875" customWidth="1"/>
  </cols>
  <sheetData>
    <row r="2" spans="1:3" x14ac:dyDescent="0.5">
      <c r="A2" s="8" t="s">
        <v>383</v>
      </c>
      <c r="B2" s="8"/>
      <c r="C2" s="8" t="s">
        <v>384</v>
      </c>
    </row>
    <row r="4" spans="1:3" ht="17.350000000000001" x14ac:dyDescent="0.5">
      <c r="A4" s="98" t="s">
        <v>39</v>
      </c>
      <c r="C4" s="100" t="s">
        <v>177</v>
      </c>
    </row>
    <row r="5" spans="1:3" ht="17.350000000000001" x14ac:dyDescent="0.5">
      <c r="A5" s="99" t="s">
        <v>45</v>
      </c>
      <c r="C5" s="101" t="s">
        <v>178</v>
      </c>
    </row>
    <row r="6" spans="1:3" ht="17.350000000000001" x14ac:dyDescent="0.5">
      <c r="A6" s="98" t="s">
        <v>46</v>
      </c>
      <c r="C6" s="102" t="s">
        <v>179</v>
      </c>
    </row>
    <row r="7" spans="1:3" ht="17.350000000000001" x14ac:dyDescent="0.5">
      <c r="A7" s="99" t="s">
        <v>47</v>
      </c>
      <c r="C7" s="103" t="s">
        <v>180</v>
      </c>
    </row>
    <row r="8" spans="1:3" ht="17.350000000000001" x14ac:dyDescent="0.5">
      <c r="A8" s="98" t="s">
        <v>58</v>
      </c>
      <c r="C8" s="102" t="s">
        <v>181</v>
      </c>
    </row>
    <row r="9" spans="1:3" ht="17.350000000000001" x14ac:dyDescent="0.5">
      <c r="A9" s="99" t="s">
        <v>67</v>
      </c>
      <c r="C9" s="103" t="s">
        <v>62</v>
      </c>
    </row>
    <row r="10" spans="1:3" ht="17.350000000000001" x14ac:dyDescent="0.5">
      <c r="A10" s="98" t="s">
        <v>70</v>
      </c>
      <c r="C10" s="102" t="s">
        <v>142</v>
      </c>
    </row>
    <row r="11" spans="1:3" ht="17.350000000000001" x14ac:dyDescent="0.5">
      <c r="A11" s="99" t="s">
        <v>71</v>
      </c>
      <c r="C11" s="103" t="s">
        <v>182</v>
      </c>
    </row>
    <row r="12" spans="1:3" ht="17.350000000000001" x14ac:dyDescent="0.5">
      <c r="A12" s="98" t="s">
        <v>73</v>
      </c>
      <c r="C12" s="102" t="s">
        <v>63</v>
      </c>
    </row>
    <row r="13" spans="1:3" ht="17.350000000000001" x14ac:dyDescent="0.5">
      <c r="A13" s="99" t="s">
        <v>74</v>
      </c>
      <c r="C13" s="103" t="s">
        <v>183</v>
      </c>
    </row>
    <row r="14" spans="1:3" ht="17.350000000000001" x14ac:dyDescent="0.5">
      <c r="A14" s="98" t="s">
        <v>78</v>
      </c>
      <c r="C14" s="102" t="s">
        <v>184</v>
      </c>
    </row>
    <row r="15" spans="1:3" ht="17.350000000000001" x14ac:dyDescent="0.5">
      <c r="A15" s="99" t="s">
        <v>85</v>
      </c>
      <c r="C15" s="101" t="s">
        <v>185</v>
      </c>
    </row>
    <row r="16" spans="1:3" ht="17.350000000000001" x14ac:dyDescent="0.5">
      <c r="A16" s="98" t="s">
        <v>91</v>
      </c>
      <c r="C16" s="102" t="s">
        <v>186</v>
      </c>
    </row>
    <row r="17" spans="1:3" ht="17.350000000000001" x14ac:dyDescent="0.5">
      <c r="A17" s="99" t="s">
        <v>105</v>
      </c>
      <c r="C17" s="103" t="s">
        <v>187</v>
      </c>
    </row>
    <row r="18" spans="1:3" ht="17.350000000000001" x14ac:dyDescent="0.5">
      <c r="A18" s="98" t="s">
        <v>108</v>
      </c>
      <c r="C18" s="102" t="s">
        <v>174</v>
      </c>
    </row>
    <row r="19" spans="1:3" ht="17.350000000000001" x14ac:dyDescent="0.5">
      <c r="A19" s="99" t="s">
        <v>110</v>
      </c>
      <c r="C19" s="103" t="s">
        <v>188</v>
      </c>
    </row>
    <row r="20" spans="1:3" ht="17.350000000000001" x14ac:dyDescent="0.5">
      <c r="A20" s="98" t="s">
        <v>113</v>
      </c>
      <c r="C20" s="102" t="s">
        <v>189</v>
      </c>
    </row>
    <row r="21" spans="1:3" ht="17.350000000000001" x14ac:dyDescent="0.5">
      <c r="A21" s="99" t="s">
        <v>117</v>
      </c>
      <c r="C21" s="103" t="s">
        <v>190</v>
      </c>
    </row>
    <row r="22" spans="1:3" ht="17.350000000000001" x14ac:dyDescent="0.5">
      <c r="A22" s="98" t="s">
        <v>122</v>
      </c>
      <c r="C22" s="102" t="s">
        <v>176</v>
      </c>
    </row>
    <row r="23" spans="1:3" ht="17.350000000000001" x14ac:dyDescent="0.5">
      <c r="A23" s="99" t="s">
        <v>135</v>
      </c>
      <c r="C23" s="103" t="s">
        <v>59</v>
      </c>
    </row>
    <row r="24" spans="1:3" ht="17.350000000000001" x14ac:dyDescent="0.5">
      <c r="A24" s="98" t="s">
        <v>137</v>
      </c>
      <c r="C24" s="102" t="s">
        <v>51</v>
      </c>
    </row>
    <row r="25" spans="1:3" ht="17.350000000000001" x14ac:dyDescent="0.5">
      <c r="A25" s="99" t="s">
        <v>141</v>
      </c>
      <c r="C25" s="103" t="s">
        <v>191</v>
      </c>
    </row>
    <row r="26" spans="1:3" ht="17.350000000000001" x14ac:dyDescent="0.5">
      <c r="A26" s="98" t="s">
        <v>144</v>
      </c>
      <c r="C26" s="102" t="s">
        <v>41</v>
      </c>
    </row>
    <row r="27" spans="1:3" ht="17.350000000000001" x14ac:dyDescent="0.5">
      <c r="A27" s="99" t="s">
        <v>151</v>
      </c>
      <c r="C27" s="103" t="s">
        <v>192</v>
      </c>
    </row>
    <row r="28" spans="1:3" ht="17.350000000000001" x14ac:dyDescent="0.5">
      <c r="A28" s="98" t="s">
        <v>156</v>
      </c>
      <c r="C28" s="100" t="s">
        <v>193</v>
      </c>
    </row>
    <row r="29" spans="1:3" ht="17.350000000000001" x14ac:dyDescent="0.5">
      <c r="A29" s="99" t="s">
        <v>161</v>
      </c>
      <c r="C29" s="103" t="s">
        <v>194</v>
      </c>
    </row>
    <row r="30" spans="1:3" ht="17.350000000000001" x14ac:dyDescent="0.5">
      <c r="A30" s="98" t="s">
        <v>341</v>
      </c>
      <c r="C30" s="102" t="s">
        <v>195</v>
      </c>
    </row>
    <row r="31" spans="1:3" ht="17.350000000000001" x14ac:dyDescent="0.5">
      <c r="A31" s="99" t="s">
        <v>340</v>
      </c>
      <c r="C31" s="103" t="s">
        <v>196</v>
      </c>
    </row>
    <row r="32" spans="1:3" ht="17.350000000000001" x14ac:dyDescent="0.5">
      <c r="A32" s="98" t="s">
        <v>343</v>
      </c>
      <c r="C32" s="102" t="s">
        <v>163</v>
      </c>
    </row>
    <row r="33" spans="1:3" ht="17.350000000000001" x14ac:dyDescent="0.5">
      <c r="A33" s="99" t="s">
        <v>83</v>
      </c>
      <c r="C33" s="103" t="s">
        <v>197</v>
      </c>
    </row>
    <row r="34" spans="1:3" ht="17.350000000000001" x14ac:dyDescent="0.5">
      <c r="A34" s="98" t="s">
        <v>344</v>
      </c>
      <c r="C34" s="102" t="s">
        <v>198</v>
      </c>
    </row>
    <row r="35" spans="1:3" ht="17.350000000000001" x14ac:dyDescent="0.5">
      <c r="A35" s="99" t="s">
        <v>90</v>
      </c>
      <c r="C35" s="103" t="s">
        <v>96</v>
      </c>
    </row>
    <row r="36" spans="1:3" ht="17.350000000000001" x14ac:dyDescent="0.5">
      <c r="A36" s="98" t="s">
        <v>100</v>
      </c>
      <c r="C36" s="102" t="s">
        <v>199</v>
      </c>
    </row>
    <row r="37" spans="1:3" ht="17.350000000000001" x14ac:dyDescent="0.5">
      <c r="A37" s="99" t="s">
        <v>102</v>
      </c>
      <c r="C37" s="103" t="s">
        <v>50</v>
      </c>
    </row>
    <row r="38" spans="1:3" ht="17.350000000000001" x14ac:dyDescent="0.5">
      <c r="A38" s="98" t="s">
        <v>339</v>
      </c>
      <c r="C38" s="102" t="s">
        <v>61</v>
      </c>
    </row>
    <row r="39" spans="1:3" ht="17.350000000000001" x14ac:dyDescent="0.5">
      <c r="A39" s="99" t="s">
        <v>346</v>
      </c>
      <c r="C39" s="103" t="s">
        <v>152</v>
      </c>
    </row>
    <row r="40" spans="1:3" ht="17.350000000000001" x14ac:dyDescent="0.5">
      <c r="A40" s="98" t="s">
        <v>116</v>
      </c>
      <c r="C40" s="102" t="s">
        <v>52</v>
      </c>
    </row>
    <row r="41" spans="1:3" ht="17.350000000000001" x14ac:dyDescent="0.5">
      <c r="A41" s="99" t="s">
        <v>131</v>
      </c>
      <c r="C41" s="103" t="s">
        <v>200</v>
      </c>
    </row>
    <row r="42" spans="1:3" ht="17.350000000000001" x14ac:dyDescent="0.5">
      <c r="A42" s="98" t="s">
        <v>347</v>
      </c>
      <c r="C42" s="102" t="s">
        <v>201</v>
      </c>
    </row>
    <row r="43" spans="1:3" ht="17.350000000000001" x14ac:dyDescent="0.5">
      <c r="A43" s="99" t="s">
        <v>342</v>
      </c>
      <c r="C43" s="103" t="s">
        <v>202</v>
      </c>
    </row>
    <row r="44" spans="1:3" ht="17.350000000000001" x14ac:dyDescent="0.5">
      <c r="A44" s="98" t="s">
        <v>132</v>
      </c>
      <c r="C44" s="102" t="s">
        <v>84</v>
      </c>
    </row>
    <row r="45" spans="1:3" ht="17.350000000000001" x14ac:dyDescent="0.5">
      <c r="A45" s="99" t="s">
        <v>139</v>
      </c>
      <c r="C45" s="103" t="s">
        <v>203</v>
      </c>
    </row>
    <row r="46" spans="1:3" ht="17.350000000000001" x14ac:dyDescent="0.5">
      <c r="A46" s="98" t="s">
        <v>220</v>
      </c>
      <c r="C46" s="102" t="s">
        <v>204</v>
      </c>
    </row>
    <row r="47" spans="1:3" ht="17.350000000000001" x14ac:dyDescent="0.5">
      <c r="A47" s="99" t="s">
        <v>345</v>
      </c>
      <c r="C47" s="103" t="s">
        <v>104</v>
      </c>
    </row>
    <row r="48" spans="1:3" ht="17.350000000000001" x14ac:dyDescent="0.5">
      <c r="A48" s="98" t="s">
        <v>338</v>
      </c>
      <c r="C48" s="102" t="s">
        <v>205</v>
      </c>
    </row>
    <row r="49" spans="1:3" ht="17.350000000000001" x14ac:dyDescent="0.5">
      <c r="A49" s="99" t="s">
        <v>173</v>
      </c>
      <c r="C49" s="103" t="s">
        <v>206</v>
      </c>
    </row>
    <row r="50" spans="1:3" ht="17.350000000000001" x14ac:dyDescent="0.5">
      <c r="A50" s="98" t="s">
        <v>382</v>
      </c>
      <c r="C50" s="102" t="s">
        <v>207</v>
      </c>
    </row>
    <row r="51" spans="1:3" ht="17.350000000000001" x14ac:dyDescent="0.5">
      <c r="C51" s="103" t="s">
        <v>115</v>
      </c>
    </row>
    <row r="52" spans="1:3" ht="17.350000000000001" x14ac:dyDescent="0.5">
      <c r="C52" s="102" t="s">
        <v>208</v>
      </c>
    </row>
    <row r="53" spans="1:3" ht="17.350000000000001" x14ac:dyDescent="0.5">
      <c r="C53" s="103" t="s">
        <v>88</v>
      </c>
    </row>
    <row r="54" spans="1:3" ht="17.350000000000001" x14ac:dyDescent="0.5">
      <c r="C54" s="102" t="s">
        <v>209</v>
      </c>
    </row>
    <row r="55" spans="1:3" ht="17.350000000000001" x14ac:dyDescent="0.5">
      <c r="C55" s="103" t="s">
        <v>148</v>
      </c>
    </row>
    <row r="56" spans="1:3" ht="17.350000000000001" x14ac:dyDescent="0.5">
      <c r="C56" s="102" t="s">
        <v>210</v>
      </c>
    </row>
    <row r="57" spans="1:3" ht="17.350000000000001" x14ac:dyDescent="0.5">
      <c r="C57" s="103" t="s">
        <v>211</v>
      </c>
    </row>
    <row r="58" spans="1:3" ht="17.350000000000001" x14ac:dyDescent="0.5">
      <c r="C58" s="102" t="s">
        <v>79</v>
      </c>
    </row>
    <row r="59" spans="1:3" ht="17.350000000000001" x14ac:dyDescent="0.5">
      <c r="C59" s="103" t="s">
        <v>212</v>
      </c>
    </row>
    <row r="60" spans="1:3" ht="17.350000000000001" x14ac:dyDescent="0.5">
      <c r="C60" s="102" t="s">
        <v>118</v>
      </c>
    </row>
    <row r="61" spans="1:3" ht="17.350000000000001" x14ac:dyDescent="0.5">
      <c r="C61" s="103" t="s">
        <v>213</v>
      </c>
    </row>
    <row r="62" spans="1:3" ht="17.350000000000001" x14ac:dyDescent="0.5">
      <c r="C62" s="102" t="s">
        <v>214</v>
      </c>
    </row>
    <row r="63" spans="1:3" ht="17.350000000000001" x14ac:dyDescent="0.5">
      <c r="C63" s="103" t="s">
        <v>215</v>
      </c>
    </row>
    <row r="64" spans="1:3" ht="17.350000000000001" x14ac:dyDescent="0.5">
      <c r="C64" s="102" t="s">
        <v>216</v>
      </c>
    </row>
    <row r="65" spans="3:3" ht="17.350000000000001" x14ac:dyDescent="0.5">
      <c r="C65" s="103" t="s">
        <v>75</v>
      </c>
    </row>
    <row r="66" spans="3:3" ht="17.350000000000001" x14ac:dyDescent="0.5">
      <c r="C66" s="102" t="s">
        <v>217</v>
      </c>
    </row>
    <row r="67" spans="3:3" ht="17.350000000000001" x14ac:dyDescent="0.5">
      <c r="C67" s="103" t="s">
        <v>218</v>
      </c>
    </row>
    <row r="68" spans="3:3" ht="17.350000000000001" x14ac:dyDescent="0.5">
      <c r="C68" s="102" t="s">
        <v>219</v>
      </c>
    </row>
    <row r="69" spans="3:3" ht="17.350000000000001" x14ac:dyDescent="0.5">
      <c r="C69" s="103" t="s">
        <v>56</v>
      </c>
    </row>
    <row r="70" spans="3:3" ht="17.350000000000001" x14ac:dyDescent="0.5">
      <c r="C70" s="102" t="s">
        <v>220</v>
      </c>
    </row>
    <row r="71" spans="3:3" ht="17.350000000000001" x14ac:dyDescent="0.5">
      <c r="C71" s="101" t="s">
        <v>221</v>
      </c>
    </row>
    <row r="72" spans="3:3" ht="17.350000000000001" x14ac:dyDescent="0.5">
      <c r="C72" s="102" t="s">
        <v>222</v>
      </c>
    </row>
    <row r="73" spans="3:3" ht="17.350000000000001" x14ac:dyDescent="0.5">
      <c r="C73" s="103" t="s">
        <v>169</v>
      </c>
    </row>
    <row r="74" spans="3:3" ht="17.350000000000001" x14ac:dyDescent="0.5">
      <c r="C74" s="102" t="s">
        <v>65</v>
      </c>
    </row>
    <row r="75" spans="3:3" ht="17.350000000000001" x14ac:dyDescent="0.5">
      <c r="C75" s="103" t="s">
        <v>94</v>
      </c>
    </row>
    <row r="76" spans="3:3" ht="17.350000000000001" x14ac:dyDescent="0.5">
      <c r="C76" s="102" t="s">
        <v>165</v>
      </c>
    </row>
    <row r="77" spans="3:3" ht="17.350000000000001" x14ac:dyDescent="0.5">
      <c r="C77" s="103" t="s">
        <v>76</v>
      </c>
    </row>
    <row r="78" spans="3:3" ht="17.350000000000001" x14ac:dyDescent="0.5">
      <c r="C78" s="102" t="s">
        <v>123</v>
      </c>
    </row>
    <row r="79" spans="3:3" ht="17.350000000000001" x14ac:dyDescent="0.5">
      <c r="C79" s="103" t="s">
        <v>223</v>
      </c>
    </row>
    <row r="80" spans="3:3" ht="17.350000000000001" x14ac:dyDescent="0.5">
      <c r="C80" s="102" t="s">
        <v>224</v>
      </c>
    </row>
    <row r="81" spans="3:3" ht="17.350000000000001" x14ac:dyDescent="0.5">
      <c r="C81" s="103" t="s">
        <v>170</v>
      </c>
    </row>
    <row r="82" spans="3:3" ht="17.350000000000001" x14ac:dyDescent="0.5">
      <c r="C82" s="102" t="s">
        <v>225</v>
      </c>
    </row>
    <row r="83" spans="3:3" ht="17.350000000000001" x14ac:dyDescent="0.5">
      <c r="C83" s="103" t="s">
        <v>126</v>
      </c>
    </row>
    <row r="84" spans="3:3" ht="17.350000000000001" x14ac:dyDescent="0.5">
      <c r="C84" s="102" t="s">
        <v>143</v>
      </c>
    </row>
    <row r="85" spans="3:3" ht="17.350000000000001" x14ac:dyDescent="0.5">
      <c r="C85" s="101" t="s">
        <v>226</v>
      </c>
    </row>
    <row r="86" spans="3:3" ht="17.350000000000001" x14ac:dyDescent="0.5">
      <c r="C86" s="102" t="s">
        <v>162</v>
      </c>
    </row>
    <row r="87" spans="3:3" ht="17.350000000000001" x14ac:dyDescent="0.5">
      <c r="C87" s="103" t="s">
        <v>128</v>
      </c>
    </row>
    <row r="88" spans="3:3" ht="17.350000000000001" x14ac:dyDescent="0.5">
      <c r="C88" s="102" t="s">
        <v>227</v>
      </c>
    </row>
    <row r="89" spans="3:3" ht="17.350000000000001" x14ac:dyDescent="0.5">
      <c r="C89" s="101" t="s">
        <v>92</v>
      </c>
    </row>
    <row r="90" spans="3:3" ht="17.350000000000001" x14ac:dyDescent="0.5">
      <c r="C90" s="102" t="s">
        <v>228</v>
      </c>
    </row>
    <row r="91" spans="3:3" ht="17.350000000000001" x14ac:dyDescent="0.5">
      <c r="C91" s="101" t="s">
        <v>229</v>
      </c>
    </row>
    <row r="92" spans="3:3" ht="17.350000000000001" x14ac:dyDescent="0.5">
      <c r="C92" s="100" t="s">
        <v>230</v>
      </c>
    </row>
    <row r="93" spans="3:3" ht="17.350000000000001" x14ac:dyDescent="0.5">
      <c r="C93" s="103" t="s">
        <v>231</v>
      </c>
    </row>
    <row r="94" spans="3:3" ht="17.350000000000001" x14ac:dyDescent="0.5">
      <c r="C94" s="100" t="s">
        <v>95</v>
      </c>
    </row>
    <row r="95" spans="3:3" ht="17.350000000000001" x14ac:dyDescent="0.5">
      <c r="C95" s="101" t="s">
        <v>154</v>
      </c>
    </row>
    <row r="96" spans="3:3" ht="17.350000000000001" x14ac:dyDescent="0.5">
      <c r="C96" s="102" t="s">
        <v>232</v>
      </c>
    </row>
    <row r="97" spans="3:3" ht="17.350000000000001" x14ac:dyDescent="0.5">
      <c r="C97" s="103" t="s">
        <v>233</v>
      </c>
    </row>
    <row r="98" spans="3:3" ht="17.350000000000001" x14ac:dyDescent="0.5">
      <c r="C98" s="102" t="s">
        <v>234</v>
      </c>
    </row>
    <row r="99" spans="3:3" ht="17.350000000000001" x14ac:dyDescent="0.5">
      <c r="C99" s="101" t="s">
        <v>134</v>
      </c>
    </row>
    <row r="100" spans="3:3" ht="17.350000000000001" x14ac:dyDescent="0.5">
      <c r="C100" s="100" t="s">
        <v>93</v>
      </c>
    </row>
    <row r="101" spans="3:3" ht="17.350000000000001" x14ac:dyDescent="0.5">
      <c r="C101" s="103" t="s">
        <v>235</v>
      </c>
    </row>
    <row r="102" spans="3:3" ht="17.350000000000001" x14ac:dyDescent="0.5">
      <c r="C102" s="100" t="s">
        <v>236</v>
      </c>
    </row>
    <row r="103" spans="3:3" ht="17.350000000000001" x14ac:dyDescent="0.5">
      <c r="C103" s="103" t="s">
        <v>237</v>
      </c>
    </row>
    <row r="104" spans="3:3" ht="17.350000000000001" x14ac:dyDescent="0.5">
      <c r="C104" s="100" t="s">
        <v>147</v>
      </c>
    </row>
    <row r="105" spans="3:3" ht="17.350000000000001" x14ac:dyDescent="0.5">
      <c r="C105" s="101" t="s">
        <v>136</v>
      </c>
    </row>
    <row r="106" spans="3:3" ht="17.350000000000001" x14ac:dyDescent="0.5">
      <c r="C106" s="100" t="s">
        <v>146</v>
      </c>
    </row>
    <row r="107" spans="3:3" ht="17.350000000000001" x14ac:dyDescent="0.5">
      <c r="C107" s="103" t="s">
        <v>238</v>
      </c>
    </row>
    <row r="108" spans="3:3" ht="17.350000000000001" x14ac:dyDescent="0.5">
      <c r="C108" s="102" t="s">
        <v>239</v>
      </c>
    </row>
    <row r="109" spans="3:3" ht="17.350000000000001" x14ac:dyDescent="0.5">
      <c r="C109" s="101" t="s">
        <v>240</v>
      </c>
    </row>
    <row r="110" spans="3:3" ht="17.350000000000001" x14ac:dyDescent="0.5">
      <c r="C110" s="100" t="s">
        <v>54</v>
      </c>
    </row>
    <row r="111" spans="3:3" ht="17.350000000000001" x14ac:dyDescent="0.5">
      <c r="C111" s="103" t="s">
        <v>241</v>
      </c>
    </row>
    <row r="112" spans="3:3" ht="17.350000000000001" x14ac:dyDescent="0.5">
      <c r="C112" s="100" t="s">
        <v>242</v>
      </c>
    </row>
    <row r="113" spans="3:3" ht="17.350000000000001" x14ac:dyDescent="0.5">
      <c r="C113" s="103" t="s">
        <v>243</v>
      </c>
    </row>
    <row r="114" spans="3:3" ht="17.350000000000001" x14ac:dyDescent="0.5">
      <c r="C114" s="102" t="s">
        <v>244</v>
      </c>
    </row>
    <row r="115" spans="3:3" ht="17.350000000000001" x14ac:dyDescent="0.5">
      <c r="C115" s="101" t="s">
        <v>245</v>
      </c>
    </row>
    <row r="116" spans="3:3" ht="17.350000000000001" x14ac:dyDescent="0.5">
      <c r="C116" s="100" t="s">
        <v>43</v>
      </c>
    </row>
    <row r="117" spans="3:3" ht="17.350000000000001" x14ac:dyDescent="0.5">
      <c r="C117" s="101" t="s">
        <v>246</v>
      </c>
    </row>
    <row r="118" spans="3:3" ht="17.350000000000001" x14ac:dyDescent="0.5">
      <c r="C118" s="102" t="s">
        <v>247</v>
      </c>
    </row>
    <row r="119" spans="3:3" ht="17.350000000000001" x14ac:dyDescent="0.5">
      <c r="C119" s="103" t="s">
        <v>248</v>
      </c>
    </row>
    <row r="120" spans="3:3" ht="17.350000000000001" x14ac:dyDescent="0.5">
      <c r="C120" s="102" t="s">
        <v>249</v>
      </c>
    </row>
    <row r="121" spans="3:3" ht="17.350000000000001" x14ac:dyDescent="0.5">
      <c r="C121" s="101" t="s">
        <v>250</v>
      </c>
    </row>
    <row r="122" spans="3:3" ht="17.350000000000001" x14ac:dyDescent="0.5">
      <c r="C122" s="102" t="s">
        <v>251</v>
      </c>
    </row>
    <row r="123" spans="3:3" ht="17.350000000000001" x14ac:dyDescent="0.5">
      <c r="C123" s="103" t="s">
        <v>69</v>
      </c>
    </row>
    <row r="124" spans="3:3" ht="17.350000000000001" x14ac:dyDescent="0.5">
      <c r="C124" s="102" t="s">
        <v>252</v>
      </c>
    </row>
    <row r="125" spans="3:3" ht="17.350000000000001" x14ac:dyDescent="0.5">
      <c r="C125" s="103" t="s">
        <v>253</v>
      </c>
    </row>
    <row r="126" spans="3:3" ht="17.350000000000001" x14ac:dyDescent="0.5">
      <c r="C126" s="102" t="s">
        <v>254</v>
      </c>
    </row>
    <row r="127" spans="3:3" ht="17.350000000000001" x14ac:dyDescent="0.5">
      <c r="C127" s="103" t="s">
        <v>255</v>
      </c>
    </row>
    <row r="128" spans="3:3" ht="17.350000000000001" x14ac:dyDescent="0.5">
      <c r="C128" s="100" t="s">
        <v>81</v>
      </c>
    </row>
    <row r="129" spans="3:3" ht="17.350000000000001" x14ac:dyDescent="0.5">
      <c r="C129" s="103" t="s">
        <v>256</v>
      </c>
    </row>
    <row r="130" spans="3:3" ht="17.350000000000001" x14ac:dyDescent="0.5">
      <c r="C130" s="100" t="s">
        <v>60</v>
      </c>
    </row>
    <row r="131" spans="3:3" ht="17.350000000000001" x14ac:dyDescent="0.5">
      <c r="C131" s="101" t="s">
        <v>133</v>
      </c>
    </row>
    <row r="132" spans="3:3" ht="17.350000000000001" x14ac:dyDescent="0.5">
      <c r="C132" s="100" t="s">
        <v>111</v>
      </c>
    </row>
    <row r="133" spans="3:3" ht="17.350000000000001" x14ac:dyDescent="0.5">
      <c r="C133" s="101" t="s">
        <v>86</v>
      </c>
    </row>
    <row r="134" spans="3:3" ht="17.350000000000001" x14ac:dyDescent="0.5">
      <c r="C134" s="102" t="s">
        <v>257</v>
      </c>
    </row>
    <row r="135" spans="3:3" ht="17.350000000000001" x14ac:dyDescent="0.5">
      <c r="C135" s="101" t="s">
        <v>106</v>
      </c>
    </row>
    <row r="136" spans="3:3" ht="17.350000000000001" x14ac:dyDescent="0.5">
      <c r="C136" s="100" t="s">
        <v>258</v>
      </c>
    </row>
    <row r="137" spans="3:3" ht="17.350000000000001" x14ac:dyDescent="0.5">
      <c r="C137" s="101" t="s">
        <v>155</v>
      </c>
    </row>
    <row r="138" spans="3:3" ht="17.350000000000001" x14ac:dyDescent="0.5">
      <c r="C138" s="100" t="s">
        <v>259</v>
      </c>
    </row>
    <row r="139" spans="3:3" ht="17.350000000000001" x14ac:dyDescent="0.5">
      <c r="C139" s="101" t="s">
        <v>260</v>
      </c>
    </row>
    <row r="140" spans="3:3" ht="17.350000000000001" x14ac:dyDescent="0.5">
      <c r="C140" s="100" t="s">
        <v>261</v>
      </c>
    </row>
    <row r="141" spans="3:3" ht="17.350000000000001" x14ac:dyDescent="0.5">
      <c r="C141" s="101" t="s">
        <v>157</v>
      </c>
    </row>
    <row r="142" spans="3:3" ht="17.350000000000001" x14ac:dyDescent="0.5">
      <c r="C142" s="102" t="s">
        <v>262</v>
      </c>
    </row>
    <row r="143" spans="3:3" ht="17.350000000000001" x14ac:dyDescent="0.5">
      <c r="C143" s="103" t="s">
        <v>263</v>
      </c>
    </row>
    <row r="144" spans="3:3" ht="17.350000000000001" x14ac:dyDescent="0.5">
      <c r="C144" s="100" t="s">
        <v>264</v>
      </c>
    </row>
    <row r="145" spans="3:3" ht="17.350000000000001" x14ac:dyDescent="0.5">
      <c r="C145" s="101" t="s">
        <v>127</v>
      </c>
    </row>
    <row r="146" spans="3:3" ht="17.350000000000001" x14ac:dyDescent="0.5">
      <c r="C146" s="100" t="s">
        <v>172</v>
      </c>
    </row>
    <row r="147" spans="3:3" ht="17.350000000000001" x14ac:dyDescent="0.5">
      <c r="C147" s="101" t="s">
        <v>124</v>
      </c>
    </row>
    <row r="148" spans="3:3" ht="17.350000000000001" x14ac:dyDescent="0.5">
      <c r="C148" s="102" t="s">
        <v>265</v>
      </c>
    </row>
    <row r="149" spans="3:3" ht="17.350000000000001" x14ac:dyDescent="0.5">
      <c r="C149" s="103" t="s">
        <v>266</v>
      </c>
    </row>
    <row r="150" spans="3:3" ht="17.350000000000001" x14ac:dyDescent="0.5">
      <c r="C150" s="102" t="s">
        <v>267</v>
      </c>
    </row>
    <row r="151" spans="3:3" ht="17.350000000000001" x14ac:dyDescent="0.5">
      <c r="C151" s="103" t="s">
        <v>268</v>
      </c>
    </row>
    <row r="152" spans="3:3" ht="17.350000000000001" x14ac:dyDescent="0.5">
      <c r="C152" s="100" t="s">
        <v>44</v>
      </c>
    </row>
    <row r="153" spans="3:3" ht="17.350000000000001" x14ac:dyDescent="0.5">
      <c r="C153" s="103" t="s">
        <v>269</v>
      </c>
    </row>
    <row r="154" spans="3:3" ht="17.350000000000001" x14ac:dyDescent="0.5">
      <c r="C154" s="102" t="s">
        <v>270</v>
      </c>
    </row>
    <row r="155" spans="3:3" ht="17.350000000000001" x14ac:dyDescent="0.5">
      <c r="C155" s="101" t="s">
        <v>271</v>
      </c>
    </row>
    <row r="156" spans="3:3" ht="17.350000000000001" x14ac:dyDescent="0.5">
      <c r="C156" s="100" t="s">
        <v>38</v>
      </c>
    </row>
    <row r="157" spans="3:3" ht="17.350000000000001" x14ac:dyDescent="0.5">
      <c r="C157" s="103" t="s">
        <v>272</v>
      </c>
    </row>
    <row r="158" spans="3:3" ht="17.350000000000001" x14ac:dyDescent="0.5">
      <c r="C158" s="100" t="s">
        <v>130</v>
      </c>
    </row>
    <row r="159" spans="3:3" ht="17.350000000000001" x14ac:dyDescent="0.5">
      <c r="C159" s="101" t="s">
        <v>72</v>
      </c>
    </row>
    <row r="160" spans="3:3" ht="17.350000000000001" x14ac:dyDescent="0.5">
      <c r="C160" s="100" t="s">
        <v>98</v>
      </c>
    </row>
    <row r="161" spans="3:3" ht="17.350000000000001" x14ac:dyDescent="0.5">
      <c r="C161" s="101" t="s">
        <v>273</v>
      </c>
    </row>
    <row r="162" spans="3:3" ht="17.350000000000001" x14ac:dyDescent="0.5">
      <c r="C162" s="100" t="s">
        <v>77</v>
      </c>
    </row>
    <row r="163" spans="3:3" ht="17.350000000000001" x14ac:dyDescent="0.5">
      <c r="C163" s="101" t="s">
        <v>159</v>
      </c>
    </row>
    <row r="164" spans="3:3" ht="17.350000000000001" x14ac:dyDescent="0.5">
      <c r="C164" s="100" t="s">
        <v>120</v>
      </c>
    </row>
    <row r="165" spans="3:3" ht="17.350000000000001" x14ac:dyDescent="0.5">
      <c r="C165" s="103" t="s">
        <v>274</v>
      </c>
    </row>
    <row r="166" spans="3:3" ht="17.350000000000001" x14ac:dyDescent="0.5">
      <c r="C166" s="102" t="s">
        <v>275</v>
      </c>
    </row>
    <row r="167" spans="3:3" ht="17.350000000000001" x14ac:dyDescent="0.5">
      <c r="C167" s="103" t="s">
        <v>276</v>
      </c>
    </row>
    <row r="168" spans="3:3" ht="17.350000000000001" x14ac:dyDescent="0.5">
      <c r="C168" s="102" t="s">
        <v>277</v>
      </c>
    </row>
    <row r="169" spans="3:3" ht="17.350000000000001" x14ac:dyDescent="0.5">
      <c r="C169" s="101" t="s">
        <v>278</v>
      </c>
    </row>
    <row r="170" spans="3:3" ht="17.350000000000001" x14ac:dyDescent="0.5">
      <c r="C170" s="100" t="s">
        <v>66</v>
      </c>
    </row>
    <row r="171" spans="3:3" ht="17.350000000000001" x14ac:dyDescent="0.5">
      <c r="C171" s="101" t="s">
        <v>68</v>
      </c>
    </row>
    <row r="172" spans="3:3" ht="17.350000000000001" x14ac:dyDescent="0.5">
      <c r="C172" s="100" t="s">
        <v>57</v>
      </c>
    </row>
    <row r="173" spans="3:3" ht="17.350000000000001" x14ac:dyDescent="0.5">
      <c r="C173" s="101" t="s">
        <v>107</v>
      </c>
    </row>
    <row r="174" spans="3:3" ht="17.350000000000001" x14ac:dyDescent="0.5">
      <c r="C174" s="100" t="s">
        <v>279</v>
      </c>
    </row>
    <row r="175" spans="3:3" ht="17.350000000000001" x14ac:dyDescent="0.5">
      <c r="C175" s="101" t="s">
        <v>280</v>
      </c>
    </row>
    <row r="176" spans="3:3" ht="17.350000000000001" x14ac:dyDescent="0.5">
      <c r="C176" s="100" t="s">
        <v>160</v>
      </c>
    </row>
    <row r="177" spans="3:3" ht="17.350000000000001" x14ac:dyDescent="0.5">
      <c r="C177" s="101" t="s">
        <v>281</v>
      </c>
    </row>
    <row r="178" spans="3:3" ht="17.350000000000001" x14ac:dyDescent="0.5">
      <c r="C178" s="102" t="s">
        <v>145</v>
      </c>
    </row>
    <row r="179" spans="3:3" ht="17.350000000000001" x14ac:dyDescent="0.5">
      <c r="C179" s="101" t="s">
        <v>112</v>
      </c>
    </row>
    <row r="180" spans="3:3" ht="17.350000000000001" x14ac:dyDescent="0.5">
      <c r="C180" s="102" t="s">
        <v>282</v>
      </c>
    </row>
    <row r="181" spans="3:3" ht="17.350000000000001" x14ac:dyDescent="0.5">
      <c r="C181" s="101" t="s">
        <v>125</v>
      </c>
    </row>
    <row r="182" spans="3:3" ht="17.350000000000001" x14ac:dyDescent="0.5">
      <c r="C182" s="100" t="s">
        <v>150</v>
      </c>
    </row>
    <row r="183" spans="3:3" ht="17.350000000000001" x14ac:dyDescent="0.5">
      <c r="C183" s="103" t="s">
        <v>283</v>
      </c>
    </row>
    <row r="184" spans="3:3" ht="17.350000000000001" x14ac:dyDescent="0.5">
      <c r="C184" s="102" t="s">
        <v>284</v>
      </c>
    </row>
    <row r="185" spans="3:3" ht="17.350000000000001" x14ac:dyDescent="0.5">
      <c r="C185" s="101" t="s">
        <v>285</v>
      </c>
    </row>
    <row r="186" spans="3:3" ht="17.350000000000001" x14ac:dyDescent="0.5">
      <c r="C186" s="102" t="s">
        <v>286</v>
      </c>
    </row>
    <row r="187" spans="3:3" ht="17.350000000000001" x14ac:dyDescent="0.5">
      <c r="C187" s="101" t="s">
        <v>287</v>
      </c>
    </row>
    <row r="188" spans="3:3" ht="17.350000000000001" x14ac:dyDescent="0.5">
      <c r="C188" s="100" t="s">
        <v>80</v>
      </c>
    </row>
    <row r="189" spans="3:3" ht="17.350000000000001" x14ac:dyDescent="0.5">
      <c r="C189" s="101" t="s">
        <v>158</v>
      </c>
    </row>
    <row r="190" spans="3:3" ht="17.350000000000001" x14ac:dyDescent="0.5">
      <c r="C190" s="100" t="s">
        <v>49</v>
      </c>
    </row>
    <row r="191" spans="3:3" ht="17.350000000000001" x14ac:dyDescent="0.5">
      <c r="C191" s="103" t="s">
        <v>288</v>
      </c>
    </row>
    <row r="192" spans="3:3" ht="17.350000000000001" x14ac:dyDescent="0.5">
      <c r="C192" s="100" t="s">
        <v>289</v>
      </c>
    </row>
    <row r="193" spans="3:3" ht="17.350000000000001" x14ac:dyDescent="0.5">
      <c r="C193" s="103" t="s">
        <v>290</v>
      </c>
    </row>
    <row r="194" spans="3:3" ht="17.350000000000001" x14ac:dyDescent="0.5">
      <c r="C194" s="102" t="s">
        <v>291</v>
      </c>
    </row>
    <row r="195" spans="3:3" ht="17.350000000000001" x14ac:dyDescent="0.5">
      <c r="C195" s="103" t="s">
        <v>292</v>
      </c>
    </row>
    <row r="196" spans="3:3" ht="17.350000000000001" x14ac:dyDescent="0.5">
      <c r="C196" s="100" t="s">
        <v>129</v>
      </c>
    </row>
    <row r="197" spans="3:3" ht="17.350000000000001" x14ac:dyDescent="0.5">
      <c r="C197" s="103" t="s">
        <v>293</v>
      </c>
    </row>
    <row r="198" spans="3:3" ht="17.350000000000001" x14ac:dyDescent="0.5">
      <c r="C198" s="100" t="s">
        <v>87</v>
      </c>
    </row>
    <row r="199" spans="3:3" ht="17.350000000000001" x14ac:dyDescent="0.5">
      <c r="C199" s="101" t="s">
        <v>109</v>
      </c>
    </row>
    <row r="200" spans="3:3" ht="17.350000000000001" x14ac:dyDescent="0.5">
      <c r="C200" s="100" t="s">
        <v>153</v>
      </c>
    </row>
    <row r="201" spans="3:3" ht="17.350000000000001" x14ac:dyDescent="0.5">
      <c r="C201" s="103" t="s">
        <v>294</v>
      </c>
    </row>
    <row r="202" spans="3:3" ht="17.350000000000001" x14ac:dyDescent="0.5">
      <c r="C202" s="100" t="s">
        <v>149</v>
      </c>
    </row>
    <row r="203" spans="3:3" ht="17.350000000000001" x14ac:dyDescent="0.5">
      <c r="C203" s="101" t="s">
        <v>295</v>
      </c>
    </row>
    <row r="204" spans="3:3" ht="17.350000000000001" x14ac:dyDescent="0.5">
      <c r="C204" s="100" t="s">
        <v>167</v>
      </c>
    </row>
    <row r="205" spans="3:3" ht="17.350000000000001" x14ac:dyDescent="0.5">
      <c r="C205" s="101" t="s">
        <v>296</v>
      </c>
    </row>
    <row r="206" spans="3:3" ht="17.350000000000001" x14ac:dyDescent="0.5">
      <c r="C206" s="100" t="s">
        <v>89</v>
      </c>
    </row>
    <row r="207" spans="3:3" ht="17.350000000000001" x14ac:dyDescent="0.5">
      <c r="C207" s="101" t="s">
        <v>297</v>
      </c>
    </row>
    <row r="208" spans="3:3" ht="17.350000000000001" x14ac:dyDescent="0.5">
      <c r="C208" s="102" t="s">
        <v>298</v>
      </c>
    </row>
    <row r="209" spans="3:3" ht="17.350000000000001" x14ac:dyDescent="0.5">
      <c r="C209" s="101" t="s">
        <v>121</v>
      </c>
    </row>
    <row r="210" spans="3:3" ht="17.350000000000001" x14ac:dyDescent="0.5">
      <c r="C210" s="100" t="s">
        <v>299</v>
      </c>
    </row>
    <row r="211" spans="3:3" ht="17.350000000000001" x14ac:dyDescent="0.5">
      <c r="C211" s="103" t="s">
        <v>300</v>
      </c>
    </row>
    <row r="212" spans="3:3" ht="17.350000000000001" x14ac:dyDescent="0.5">
      <c r="C212" s="102" t="s">
        <v>301</v>
      </c>
    </row>
    <row r="213" spans="3:3" ht="17.350000000000001" x14ac:dyDescent="0.5">
      <c r="C213" s="101" t="s">
        <v>99</v>
      </c>
    </row>
    <row r="214" spans="3:3" ht="17.350000000000001" x14ac:dyDescent="0.5">
      <c r="C214" s="100" t="s">
        <v>302</v>
      </c>
    </row>
    <row r="215" spans="3:3" ht="17.350000000000001" x14ac:dyDescent="0.5">
      <c r="C215" s="103" t="s">
        <v>303</v>
      </c>
    </row>
    <row r="216" spans="3:3" ht="17.350000000000001" x14ac:dyDescent="0.5">
      <c r="C216" s="100" t="s">
        <v>119</v>
      </c>
    </row>
    <row r="217" spans="3:3" ht="17.350000000000001" x14ac:dyDescent="0.5">
      <c r="C217" s="101" t="s">
        <v>164</v>
      </c>
    </row>
    <row r="218" spans="3:3" ht="17.350000000000001" x14ac:dyDescent="0.5">
      <c r="C218" s="100" t="s">
        <v>138</v>
      </c>
    </row>
    <row r="219" spans="3:3" ht="17.350000000000001" x14ac:dyDescent="0.5">
      <c r="C219" s="101" t="s">
        <v>304</v>
      </c>
    </row>
    <row r="220" spans="3:3" ht="17.350000000000001" x14ac:dyDescent="0.5">
      <c r="C220" s="102" t="s">
        <v>305</v>
      </c>
    </row>
    <row r="221" spans="3:3" ht="17.350000000000001" x14ac:dyDescent="0.5">
      <c r="C221" s="103" t="s">
        <v>306</v>
      </c>
    </row>
    <row r="222" spans="3:3" ht="17.350000000000001" x14ac:dyDescent="0.5">
      <c r="C222" s="102" t="s">
        <v>307</v>
      </c>
    </row>
    <row r="223" spans="3:3" ht="17.350000000000001" x14ac:dyDescent="0.5">
      <c r="C223" s="101" t="s">
        <v>308</v>
      </c>
    </row>
    <row r="224" spans="3:3" ht="17.350000000000001" x14ac:dyDescent="0.5">
      <c r="C224" s="100" t="s">
        <v>114</v>
      </c>
    </row>
    <row r="225" spans="3:3" ht="17.350000000000001" x14ac:dyDescent="0.5">
      <c r="C225" s="101" t="s">
        <v>309</v>
      </c>
    </row>
    <row r="226" spans="3:3" ht="17.350000000000001" x14ac:dyDescent="0.5">
      <c r="C226" s="102" t="s">
        <v>310</v>
      </c>
    </row>
    <row r="227" spans="3:3" ht="17.350000000000001" x14ac:dyDescent="0.5">
      <c r="C227" s="103" t="s">
        <v>311</v>
      </c>
    </row>
    <row r="228" spans="3:3" ht="17.350000000000001" x14ac:dyDescent="0.5">
      <c r="C228" s="102" t="s">
        <v>312</v>
      </c>
    </row>
    <row r="229" spans="3:3" ht="17.350000000000001" x14ac:dyDescent="0.5">
      <c r="C229" s="101" t="s">
        <v>313</v>
      </c>
    </row>
    <row r="230" spans="3:3" ht="17.350000000000001" x14ac:dyDescent="0.5">
      <c r="C230" s="100" t="s">
        <v>171</v>
      </c>
    </row>
    <row r="231" spans="3:3" ht="17.350000000000001" x14ac:dyDescent="0.5">
      <c r="C231" s="103" t="s">
        <v>314</v>
      </c>
    </row>
    <row r="232" spans="3:3" ht="17.350000000000001" x14ac:dyDescent="0.5">
      <c r="C232" s="100" t="s">
        <v>315</v>
      </c>
    </row>
    <row r="233" spans="3:3" ht="17.350000000000001" x14ac:dyDescent="0.5">
      <c r="C233" s="103" t="s">
        <v>316</v>
      </c>
    </row>
    <row r="234" spans="3:3" ht="17.350000000000001" x14ac:dyDescent="0.5">
      <c r="C234" s="100" t="s">
        <v>48</v>
      </c>
    </row>
    <row r="235" spans="3:3" ht="17.350000000000001" x14ac:dyDescent="0.5">
      <c r="C235" s="101" t="s">
        <v>40</v>
      </c>
    </row>
    <row r="236" spans="3:3" ht="17.350000000000001" x14ac:dyDescent="0.5">
      <c r="C236" s="102" t="s">
        <v>317</v>
      </c>
    </row>
    <row r="237" spans="3:3" ht="17.350000000000001" x14ac:dyDescent="0.5">
      <c r="C237" s="101" t="s">
        <v>168</v>
      </c>
    </row>
    <row r="238" spans="3:3" ht="17.350000000000001" x14ac:dyDescent="0.5">
      <c r="C238" s="100" t="s">
        <v>101</v>
      </c>
    </row>
    <row r="239" spans="3:3" ht="17.350000000000001" x14ac:dyDescent="0.5">
      <c r="C239" s="101" t="s">
        <v>103</v>
      </c>
    </row>
    <row r="240" spans="3:3" ht="17.350000000000001" x14ac:dyDescent="0.5">
      <c r="C240" s="100" t="s">
        <v>318</v>
      </c>
    </row>
    <row r="241" spans="3:3" ht="17.350000000000001" x14ac:dyDescent="0.5">
      <c r="C241" s="101" t="s">
        <v>42</v>
      </c>
    </row>
    <row r="242" spans="3:3" ht="17.350000000000001" x14ac:dyDescent="0.5">
      <c r="C242" s="100" t="s">
        <v>319</v>
      </c>
    </row>
    <row r="243" spans="3:3" ht="17.350000000000001" x14ac:dyDescent="0.5">
      <c r="C243" s="101" t="s">
        <v>320</v>
      </c>
    </row>
    <row r="244" spans="3:3" ht="17.350000000000001" x14ac:dyDescent="0.5">
      <c r="C244" s="100" t="s">
        <v>55</v>
      </c>
    </row>
    <row r="245" spans="3:3" ht="17.350000000000001" x14ac:dyDescent="0.5">
      <c r="C245" s="101" t="s">
        <v>175</v>
      </c>
    </row>
    <row r="246" spans="3:3" ht="17.350000000000001" x14ac:dyDescent="0.5">
      <c r="C246" s="102" t="s">
        <v>321</v>
      </c>
    </row>
    <row r="247" spans="3:3" ht="17.350000000000001" x14ac:dyDescent="0.5">
      <c r="C247" s="103" t="s">
        <v>322</v>
      </c>
    </row>
    <row r="248" spans="3:3" ht="17.350000000000001" x14ac:dyDescent="0.5">
      <c r="C248" s="100" t="s">
        <v>140</v>
      </c>
    </row>
    <row r="249" spans="3:3" ht="17.350000000000001" x14ac:dyDescent="0.5">
      <c r="C249" s="101" t="s">
        <v>323</v>
      </c>
    </row>
    <row r="250" spans="3:3" ht="17.350000000000001" x14ac:dyDescent="0.5">
      <c r="C250" s="100" t="s">
        <v>324</v>
      </c>
    </row>
    <row r="251" spans="3:3" ht="17.350000000000001" x14ac:dyDescent="0.5">
      <c r="C251" s="103" t="s">
        <v>325</v>
      </c>
    </row>
    <row r="252" spans="3:3" ht="17.350000000000001" x14ac:dyDescent="0.5">
      <c r="C252" s="102" t="s">
        <v>326</v>
      </c>
    </row>
    <row r="253" spans="3:3" ht="17.350000000000001" x14ac:dyDescent="0.5">
      <c r="C253" s="103" t="s">
        <v>327</v>
      </c>
    </row>
    <row r="254" spans="3:3" ht="17.350000000000001" x14ac:dyDescent="0.5">
      <c r="C254" s="100" t="s">
        <v>53</v>
      </c>
    </row>
    <row r="255" spans="3:3" ht="17.350000000000001" x14ac:dyDescent="0.5">
      <c r="C255" s="103" t="s">
        <v>328</v>
      </c>
    </row>
    <row r="256" spans="3:3" ht="17.350000000000001" x14ac:dyDescent="0.5">
      <c r="C256" s="100" t="s">
        <v>329</v>
      </c>
    </row>
    <row r="257" spans="3:3" ht="17.350000000000001" x14ac:dyDescent="0.5">
      <c r="C257" s="103" t="s">
        <v>330</v>
      </c>
    </row>
    <row r="258" spans="3:3" ht="17.350000000000001" x14ac:dyDescent="0.5">
      <c r="C258" s="102" t="s">
        <v>331</v>
      </c>
    </row>
    <row r="259" spans="3:3" ht="17.350000000000001" x14ac:dyDescent="0.5">
      <c r="C259" s="101" t="s">
        <v>82</v>
      </c>
    </row>
    <row r="260" spans="3:3" ht="17.350000000000001" x14ac:dyDescent="0.5">
      <c r="C260" s="100" t="s">
        <v>64</v>
      </c>
    </row>
    <row r="261" spans="3:3" ht="17.350000000000001" x14ac:dyDescent="0.5">
      <c r="C261" s="103" t="s">
        <v>332</v>
      </c>
    </row>
    <row r="262" spans="3:3" ht="17.350000000000001" x14ac:dyDescent="0.5">
      <c r="C262" s="102" t="s">
        <v>173</v>
      </c>
    </row>
    <row r="263" spans="3:3" ht="17.350000000000001" x14ac:dyDescent="0.5">
      <c r="C263" s="103" t="s">
        <v>333</v>
      </c>
    </row>
    <row r="264" spans="3:3" ht="17.350000000000001" x14ac:dyDescent="0.5">
      <c r="C264" s="100" t="s">
        <v>166</v>
      </c>
    </row>
    <row r="265" spans="3:3" ht="17.350000000000001" x14ac:dyDescent="0.5">
      <c r="C265" s="101" t="s">
        <v>97</v>
      </c>
    </row>
    <row r="266" spans="3:3" ht="17.350000000000001" x14ac:dyDescent="0.5">
      <c r="C266" s="102" t="s">
        <v>334</v>
      </c>
    </row>
    <row r="267" spans="3:3" ht="17.350000000000001" x14ac:dyDescent="0.5">
      <c r="C267" s="103" t="s">
        <v>335</v>
      </c>
    </row>
    <row r="268" spans="3:3" ht="17.350000000000001" x14ac:dyDescent="0.5">
      <c r="C268" s="102" t="s">
        <v>336</v>
      </c>
    </row>
    <row r="269" spans="3:3" ht="17.350000000000001" x14ac:dyDescent="0.5">
      <c r="C269" s="103" t="s">
        <v>337</v>
      </c>
    </row>
  </sheetData>
  <conditionalFormatting sqref="C4:C269">
    <cfRule type="duplicateValues" dxfId="8" priority="1"/>
  </conditionalFormatting>
  <conditionalFormatting sqref="C162:C269 C4:C8 C10:C100">
    <cfRule type="duplicateValues" dxfId="7" priority="2"/>
    <cfRule type="duplicateValues" dxfId="6" priority="3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ADF91A-E70B-4C01-9C76-4287C80A52FB}">
  <dimension ref="A1:B432"/>
  <sheetViews>
    <sheetView workbookViewId="0">
      <selection activeCell="E10" sqref="E10"/>
    </sheetView>
  </sheetViews>
  <sheetFormatPr baseColWidth="10" defaultRowHeight="20.350000000000001" x14ac:dyDescent="0.65"/>
  <cols>
    <col min="1" max="1" width="62.8203125" style="107" bestFit="1" customWidth="1"/>
    <col min="2" max="2" width="30.234375" style="107" bestFit="1" customWidth="1"/>
  </cols>
  <sheetData>
    <row r="1" spans="1:2" x14ac:dyDescent="0.65">
      <c r="A1" s="107" t="s">
        <v>405</v>
      </c>
      <c r="B1" s="107" t="s">
        <v>406</v>
      </c>
    </row>
    <row r="3" spans="1:2" x14ac:dyDescent="0.65">
      <c r="A3" s="108" t="s">
        <v>473</v>
      </c>
      <c r="B3" s="108" t="s">
        <v>407</v>
      </c>
    </row>
    <row r="4" spans="1:2" x14ac:dyDescent="0.65">
      <c r="A4" s="109" t="s">
        <v>408</v>
      </c>
      <c r="B4" s="108" t="s">
        <v>466</v>
      </c>
    </row>
    <row r="5" spans="1:2" x14ac:dyDescent="0.65">
      <c r="A5" s="109" t="s">
        <v>419</v>
      </c>
      <c r="B5" s="108" t="s">
        <v>466</v>
      </c>
    </row>
    <row r="6" spans="1:2" x14ac:dyDescent="0.65">
      <c r="A6" s="110" t="s">
        <v>179</v>
      </c>
      <c r="B6" s="108" t="s">
        <v>113</v>
      </c>
    </row>
    <row r="7" spans="1:2" x14ac:dyDescent="0.65">
      <c r="A7" s="111" t="s">
        <v>180</v>
      </c>
      <c r="B7" s="108" t="s">
        <v>78</v>
      </c>
    </row>
    <row r="8" spans="1:2" x14ac:dyDescent="0.65">
      <c r="A8" s="109" t="s">
        <v>181</v>
      </c>
      <c r="B8" s="108" t="s">
        <v>421</v>
      </c>
    </row>
    <row r="9" spans="1:2" x14ac:dyDescent="0.65">
      <c r="A9" s="108" t="s">
        <v>62</v>
      </c>
      <c r="B9" s="108" t="s">
        <v>58</v>
      </c>
    </row>
    <row r="10" spans="1:2" x14ac:dyDescent="0.65">
      <c r="A10" s="108" t="s">
        <v>142</v>
      </c>
      <c r="B10" s="108" t="s">
        <v>141</v>
      </c>
    </row>
    <row r="11" spans="1:2" x14ac:dyDescent="0.65">
      <c r="A11" s="105" t="s">
        <v>182</v>
      </c>
      <c r="B11" s="104" t="s">
        <v>409</v>
      </c>
    </row>
    <row r="12" spans="1:2" x14ac:dyDescent="0.65">
      <c r="A12" s="108" t="s">
        <v>63</v>
      </c>
      <c r="B12" s="108" t="s">
        <v>58</v>
      </c>
    </row>
    <row r="13" spans="1:2" x14ac:dyDescent="0.65">
      <c r="A13" s="111" t="s">
        <v>183</v>
      </c>
      <c r="B13" s="108" t="s">
        <v>466</v>
      </c>
    </row>
    <row r="14" spans="1:2" x14ac:dyDescent="0.65">
      <c r="A14" s="105" t="s">
        <v>544</v>
      </c>
      <c r="B14" s="104" t="s">
        <v>343</v>
      </c>
    </row>
    <row r="15" spans="1:2" x14ac:dyDescent="0.65">
      <c r="A15" s="108" t="s">
        <v>548</v>
      </c>
      <c r="B15" s="108"/>
    </row>
    <row r="16" spans="1:2" x14ac:dyDescent="0.65">
      <c r="A16" s="105" t="s">
        <v>184</v>
      </c>
      <c r="B16" s="104" t="s">
        <v>85</v>
      </c>
    </row>
    <row r="17" spans="1:2" x14ac:dyDescent="0.65">
      <c r="A17" s="108" t="s">
        <v>549</v>
      </c>
      <c r="B17" s="108"/>
    </row>
    <row r="18" spans="1:2" x14ac:dyDescent="0.65">
      <c r="A18" s="109" t="s">
        <v>426</v>
      </c>
      <c r="B18" s="108" t="s">
        <v>427</v>
      </c>
    </row>
    <row r="19" spans="1:2" x14ac:dyDescent="0.65">
      <c r="A19" s="109" t="s">
        <v>432</v>
      </c>
      <c r="B19" s="108" t="s">
        <v>117</v>
      </c>
    </row>
    <row r="20" spans="1:2" x14ac:dyDescent="0.65">
      <c r="A20" s="109" t="s">
        <v>454</v>
      </c>
      <c r="B20" s="108" t="s">
        <v>117</v>
      </c>
    </row>
    <row r="21" spans="1:2" x14ac:dyDescent="0.65">
      <c r="A21" s="108" t="s">
        <v>550</v>
      </c>
      <c r="B21" s="108" t="s">
        <v>411</v>
      </c>
    </row>
    <row r="22" spans="1:2" x14ac:dyDescent="0.65">
      <c r="A22" s="105" t="s">
        <v>512</v>
      </c>
      <c r="B22" s="104" t="s">
        <v>470</v>
      </c>
    </row>
    <row r="23" spans="1:2" x14ac:dyDescent="0.65">
      <c r="A23" s="108" t="s">
        <v>551</v>
      </c>
      <c r="B23" s="108" t="s">
        <v>161</v>
      </c>
    </row>
    <row r="24" spans="1:2" x14ac:dyDescent="0.65">
      <c r="A24" s="111" t="s">
        <v>187</v>
      </c>
      <c r="B24" s="108" t="s">
        <v>466</v>
      </c>
    </row>
    <row r="25" spans="1:2" x14ac:dyDescent="0.65">
      <c r="A25" s="108" t="s">
        <v>552</v>
      </c>
      <c r="B25" s="108"/>
    </row>
    <row r="26" spans="1:2" x14ac:dyDescent="0.65">
      <c r="A26" s="108" t="s">
        <v>174</v>
      </c>
      <c r="B26" s="108" t="s">
        <v>173</v>
      </c>
    </row>
    <row r="27" spans="1:2" x14ac:dyDescent="0.65">
      <c r="A27" s="105" t="s">
        <v>188</v>
      </c>
      <c r="B27" s="104" t="s">
        <v>70</v>
      </c>
    </row>
    <row r="28" spans="1:2" x14ac:dyDescent="0.65">
      <c r="A28" s="110" t="s">
        <v>189</v>
      </c>
      <c r="B28" s="108" t="s">
        <v>466</v>
      </c>
    </row>
    <row r="29" spans="1:2" x14ac:dyDescent="0.65">
      <c r="A29" s="108" t="s">
        <v>553</v>
      </c>
      <c r="B29" s="108"/>
    </row>
    <row r="30" spans="1:2" x14ac:dyDescent="0.65">
      <c r="A30" s="108" t="s">
        <v>176</v>
      </c>
      <c r="B30" s="108" t="s">
        <v>173</v>
      </c>
    </row>
    <row r="31" spans="1:2" x14ac:dyDescent="0.65">
      <c r="A31" s="109" t="s">
        <v>422</v>
      </c>
      <c r="B31" s="108" t="s">
        <v>418</v>
      </c>
    </row>
    <row r="32" spans="1:2" x14ac:dyDescent="0.65">
      <c r="A32" s="108" t="s">
        <v>51</v>
      </c>
      <c r="B32" s="108" t="s">
        <v>466</v>
      </c>
    </row>
    <row r="33" spans="1:2" x14ac:dyDescent="0.65">
      <c r="A33" s="108" t="s">
        <v>400</v>
      </c>
      <c r="B33" s="108" t="s">
        <v>83</v>
      </c>
    </row>
    <row r="34" spans="1:2" x14ac:dyDescent="0.65">
      <c r="A34" s="108" t="s">
        <v>41</v>
      </c>
      <c r="B34" s="108" t="s">
        <v>39</v>
      </c>
    </row>
    <row r="35" spans="1:2" x14ac:dyDescent="0.65">
      <c r="A35" s="109" t="s">
        <v>444</v>
      </c>
      <c r="B35" s="108" t="s">
        <v>411</v>
      </c>
    </row>
    <row r="36" spans="1:2" x14ac:dyDescent="0.65">
      <c r="A36" s="109" t="s">
        <v>447</v>
      </c>
      <c r="B36" s="108" t="s">
        <v>411</v>
      </c>
    </row>
    <row r="37" spans="1:2" x14ac:dyDescent="0.65">
      <c r="A37" s="109" t="s">
        <v>417</v>
      </c>
      <c r="B37" s="108" t="s">
        <v>418</v>
      </c>
    </row>
    <row r="38" spans="1:2" x14ac:dyDescent="0.65">
      <c r="A38" s="108" t="s">
        <v>388</v>
      </c>
      <c r="B38" s="108" t="s">
        <v>91</v>
      </c>
    </row>
    <row r="39" spans="1:2" x14ac:dyDescent="0.65">
      <c r="A39" s="108" t="s">
        <v>554</v>
      </c>
      <c r="B39" s="108"/>
    </row>
    <row r="40" spans="1:2" x14ac:dyDescent="0.65">
      <c r="A40" s="108" t="s">
        <v>555</v>
      </c>
      <c r="B40" s="108"/>
    </row>
    <row r="41" spans="1:2" x14ac:dyDescent="0.65">
      <c r="A41" s="105" t="s">
        <v>194</v>
      </c>
      <c r="B41" s="104" t="s">
        <v>70</v>
      </c>
    </row>
    <row r="42" spans="1:2" x14ac:dyDescent="0.65">
      <c r="A42" s="108" t="s">
        <v>195</v>
      </c>
      <c r="B42" s="108" t="s">
        <v>141</v>
      </c>
    </row>
    <row r="43" spans="1:2" x14ac:dyDescent="0.65">
      <c r="A43" s="108" t="s">
        <v>556</v>
      </c>
      <c r="B43" s="108"/>
    </row>
    <row r="44" spans="1:2" x14ac:dyDescent="0.65">
      <c r="A44" s="105" t="s">
        <v>433</v>
      </c>
      <c r="B44" s="104" t="s">
        <v>156</v>
      </c>
    </row>
    <row r="45" spans="1:2" x14ac:dyDescent="0.65">
      <c r="A45" s="114" t="s">
        <v>196</v>
      </c>
      <c r="B45" s="107" t="s">
        <v>414</v>
      </c>
    </row>
    <row r="46" spans="1:2" x14ac:dyDescent="0.65">
      <c r="A46" s="117" t="s">
        <v>489</v>
      </c>
      <c r="B46" s="106" t="s">
        <v>67</v>
      </c>
    </row>
    <row r="47" spans="1:2" x14ac:dyDescent="0.65">
      <c r="A47" s="113" t="s">
        <v>557</v>
      </c>
    </row>
    <row r="48" spans="1:2" x14ac:dyDescent="0.65">
      <c r="A48" s="117" t="s">
        <v>493</v>
      </c>
      <c r="B48" s="106" t="s">
        <v>78</v>
      </c>
    </row>
    <row r="49" spans="1:2" x14ac:dyDescent="0.65">
      <c r="A49" s="117" t="s">
        <v>499</v>
      </c>
      <c r="B49" s="106" t="s">
        <v>85</v>
      </c>
    </row>
    <row r="50" spans="1:2" x14ac:dyDescent="0.65">
      <c r="A50" s="114" t="s">
        <v>410</v>
      </c>
      <c r="B50" s="107" t="s">
        <v>409</v>
      </c>
    </row>
    <row r="51" spans="1:2" x14ac:dyDescent="0.65">
      <c r="A51" s="117" t="s">
        <v>197</v>
      </c>
      <c r="B51" s="106" t="s">
        <v>482</v>
      </c>
    </row>
    <row r="52" spans="1:2" x14ac:dyDescent="0.65">
      <c r="A52" s="113" t="s">
        <v>558</v>
      </c>
    </row>
    <row r="53" spans="1:2" x14ac:dyDescent="0.65">
      <c r="A53" s="117" t="s">
        <v>523</v>
      </c>
      <c r="B53" s="106" t="s">
        <v>259</v>
      </c>
    </row>
    <row r="54" spans="1:2" x14ac:dyDescent="0.65">
      <c r="A54" s="114" t="s">
        <v>83</v>
      </c>
      <c r="B54" s="107" t="s">
        <v>83</v>
      </c>
    </row>
    <row r="55" spans="1:2" x14ac:dyDescent="0.65">
      <c r="A55" s="113" t="s">
        <v>396</v>
      </c>
      <c r="B55" s="107" t="s">
        <v>110</v>
      </c>
    </row>
    <row r="56" spans="1:2" x14ac:dyDescent="0.65">
      <c r="A56" s="117" t="s">
        <v>96</v>
      </c>
      <c r="B56" s="106" t="s">
        <v>91</v>
      </c>
    </row>
    <row r="57" spans="1:2" x14ac:dyDescent="0.65">
      <c r="A57" s="117" t="s">
        <v>199</v>
      </c>
      <c r="B57" s="106" t="s">
        <v>141</v>
      </c>
    </row>
    <row r="58" spans="1:2" x14ac:dyDescent="0.65">
      <c r="A58" s="113" t="s">
        <v>559</v>
      </c>
    </row>
    <row r="59" spans="1:2" x14ac:dyDescent="0.65">
      <c r="A59" s="113" t="s">
        <v>560</v>
      </c>
      <c r="B59" s="107" t="s">
        <v>113</v>
      </c>
    </row>
    <row r="60" spans="1:2" x14ac:dyDescent="0.65">
      <c r="A60" s="114" t="s">
        <v>50</v>
      </c>
      <c r="B60" s="107" t="s">
        <v>466</v>
      </c>
    </row>
    <row r="61" spans="1:2" x14ac:dyDescent="0.65">
      <c r="A61" s="113" t="s">
        <v>61</v>
      </c>
      <c r="B61" s="107" t="s">
        <v>58</v>
      </c>
    </row>
    <row r="62" spans="1:2" x14ac:dyDescent="0.65">
      <c r="A62" s="113" t="s">
        <v>561</v>
      </c>
    </row>
    <row r="63" spans="1:2" x14ac:dyDescent="0.65">
      <c r="A63" s="114" t="s">
        <v>460</v>
      </c>
      <c r="B63" s="107" t="s">
        <v>414</v>
      </c>
    </row>
    <row r="64" spans="1:2" x14ac:dyDescent="0.65">
      <c r="A64" s="114" t="s">
        <v>451</v>
      </c>
      <c r="B64" s="107" t="s">
        <v>122</v>
      </c>
    </row>
    <row r="65" spans="1:2" x14ac:dyDescent="0.65">
      <c r="A65" s="113" t="s">
        <v>152</v>
      </c>
      <c r="B65" s="107" t="s">
        <v>151</v>
      </c>
    </row>
    <row r="66" spans="1:2" x14ac:dyDescent="0.65">
      <c r="A66" s="113" t="s">
        <v>52</v>
      </c>
      <c r="B66" s="107" t="s">
        <v>466</v>
      </c>
    </row>
    <row r="67" spans="1:2" x14ac:dyDescent="0.65">
      <c r="A67" s="116" t="s">
        <v>200</v>
      </c>
      <c r="B67" s="107" t="s">
        <v>161</v>
      </c>
    </row>
    <row r="68" spans="1:2" x14ac:dyDescent="0.65">
      <c r="A68" s="114" t="s">
        <v>201</v>
      </c>
      <c r="B68" s="107" t="s">
        <v>411</v>
      </c>
    </row>
    <row r="69" spans="1:2" x14ac:dyDescent="0.65">
      <c r="A69" s="117" t="s">
        <v>202</v>
      </c>
      <c r="B69" s="106" t="s">
        <v>529</v>
      </c>
    </row>
    <row r="70" spans="1:2" x14ac:dyDescent="0.65">
      <c r="A70" s="117" t="s">
        <v>84</v>
      </c>
      <c r="B70" s="106" t="s">
        <v>85</v>
      </c>
    </row>
    <row r="71" spans="1:2" x14ac:dyDescent="0.65">
      <c r="A71" s="114" t="s">
        <v>203</v>
      </c>
      <c r="B71" s="107" t="s">
        <v>409</v>
      </c>
    </row>
    <row r="72" spans="1:2" x14ac:dyDescent="0.65">
      <c r="A72" s="117" t="s">
        <v>204</v>
      </c>
      <c r="B72" s="106" t="s">
        <v>409</v>
      </c>
    </row>
    <row r="73" spans="1:2" x14ac:dyDescent="0.65">
      <c r="A73" s="117" t="s">
        <v>505</v>
      </c>
      <c r="B73" s="106" t="s">
        <v>102</v>
      </c>
    </row>
    <row r="74" spans="1:2" x14ac:dyDescent="0.65">
      <c r="A74" s="114" t="s">
        <v>461</v>
      </c>
      <c r="B74" s="107" t="s">
        <v>122</v>
      </c>
    </row>
    <row r="75" spans="1:2" x14ac:dyDescent="0.65">
      <c r="A75" s="117" t="s">
        <v>104</v>
      </c>
      <c r="B75" s="106" t="s">
        <v>514</v>
      </c>
    </row>
    <row r="76" spans="1:2" x14ac:dyDescent="0.65">
      <c r="A76" s="117" t="s">
        <v>530</v>
      </c>
      <c r="B76" s="106" t="s">
        <v>412</v>
      </c>
    </row>
    <row r="77" spans="1:2" x14ac:dyDescent="0.65">
      <c r="A77" s="115" t="s">
        <v>205</v>
      </c>
      <c r="B77" s="107" t="s">
        <v>144</v>
      </c>
    </row>
    <row r="78" spans="1:2" x14ac:dyDescent="0.65">
      <c r="A78" s="113" t="s">
        <v>562</v>
      </c>
    </row>
    <row r="79" spans="1:2" x14ac:dyDescent="0.65">
      <c r="A79" s="113" t="s">
        <v>403</v>
      </c>
      <c r="B79" s="107" t="s">
        <v>132</v>
      </c>
    </row>
    <row r="80" spans="1:2" x14ac:dyDescent="0.65">
      <c r="A80" s="117" t="s">
        <v>207</v>
      </c>
      <c r="B80" s="106" t="s">
        <v>39</v>
      </c>
    </row>
    <row r="81" spans="1:2" x14ac:dyDescent="0.65">
      <c r="A81" s="117" t="s">
        <v>115</v>
      </c>
      <c r="B81" s="106" t="s">
        <v>113</v>
      </c>
    </row>
    <row r="82" spans="1:2" x14ac:dyDescent="0.65">
      <c r="A82" s="113" t="s">
        <v>467</v>
      </c>
      <c r="B82" s="107" t="s">
        <v>139</v>
      </c>
    </row>
    <row r="83" spans="1:2" x14ac:dyDescent="0.65">
      <c r="A83" s="113" t="s">
        <v>88</v>
      </c>
      <c r="B83" s="107" t="s">
        <v>85</v>
      </c>
    </row>
    <row r="84" spans="1:2" x14ac:dyDescent="0.65">
      <c r="A84" s="115" t="s">
        <v>209</v>
      </c>
      <c r="B84" s="107" t="s">
        <v>161</v>
      </c>
    </row>
    <row r="85" spans="1:2" x14ac:dyDescent="0.65">
      <c r="A85" s="117" t="s">
        <v>522</v>
      </c>
      <c r="B85" s="106" t="s">
        <v>113</v>
      </c>
    </row>
    <row r="86" spans="1:2" x14ac:dyDescent="0.65">
      <c r="A86" s="113" t="s">
        <v>148</v>
      </c>
      <c r="B86" s="107" t="s">
        <v>144</v>
      </c>
    </row>
    <row r="87" spans="1:2" x14ac:dyDescent="0.65">
      <c r="A87" s="114" t="s">
        <v>210</v>
      </c>
      <c r="B87" s="107" t="s">
        <v>466</v>
      </c>
    </row>
    <row r="88" spans="1:2" x14ac:dyDescent="0.65">
      <c r="A88" s="113" t="s">
        <v>79</v>
      </c>
      <c r="B88" s="107" t="s">
        <v>78</v>
      </c>
    </row>
    <row r="89" spans="1:2" x14ac:dyDescent="0.65">
      <c r="A89" s="113" t="s">
        <v>212</v>
      </c>
      <c r="B89" s="107" t="s">
        <v>161</v>
      </c>
    </row>
    <row r="90" spans="1:2" x14ac:dyDescent="0.65">
      <c r="A90" s="113" t="s">
        <v>118</v>
      </c>
      <c r="B90" s="107" t="s">
        <v>117</v>
      </c>
    </row>
    <row r="91" spans="1:2" x14ac:dyDescent="0.65">
      <c r="A91" s="113" t="s">
        <v>385</v>
      </c>
      <c r="B91" s="107" t="s">
        <v>144</v>
      </c>
    </row>
    <row r="92" spans="1:2" x14ac:dyDescent="0.65">
      <c r="A92" s="114" t="s">
        <v>429</v>
      </c>
      <c r="B92" s="107" t="s">
        <v>421</v>
      </c>
    </row>
    <row r="93" spans="1:2" x14ac:dyDescent="0.65">
      <c r="A93" s="113" t="s">
        <v>214</v>
      </c>
      <c r="B93" s="107" t="s">
        <v>144</v>
      </c>
    </row>
    <row r="94" spans="1:2" x14ac:dyDescent="0.65">
      <c r="A94" s="114" t="s">
        <v>216</v>
      </c>
      <c r="B94" s="107" t="s">
        <v>409</v>
      </c>
    </row>
    <row r="95" spans="1:2" x14ac:dyDescent="0.65">
      <c r="A95" s="117" t="s">
        <v>75</v>
      </c>
      <c r="B95" s="106" t="s">
        <v>74</v>
      </c>
    </row>
    <row r="96" spans="1:2" x14ac:dyDescent="0.65">
      <c r="A96" s="117" t="s">
        <v>217</v>
      </c>
      <c r="B96" s="106" t="s">
        <v>91</v>
      </c>
    </row>
    <row r="97" spans="1:2" x14ac:dyDescent="0.65">
      <c r="A97" s="113" t="s">
        <v>563</v>
      </c>
    </row>
    <row r="98" spans="1:2" x14ac:dyDescent="0.65">
      <c r="A98" s="117" t="s">
        <v>218</v>
      </c>
      <c r="B98" s="106" t="s">
        <v>514</v>
      </c>
    </row>
    <row r="99" spans="1:2" x14ac:dyDescent="0.65">
      <c r="A99" s="105" t="s">
        <v>483</v>
      </c>
      <c r="B99" s="104" t="s">
        <v>466</v>
      </c>
    </row>
    <row r="100" spans="1:2" x14ac:dyDescent="0.65">
      <c r="A100" s="108" t="s">
        <v>56</v>
      </c>
      <c r="B100" s="108" t="s">
        <v>466</v>
      </c>
    </row>
    <row r="101" spans="1:2" x14ac:dyDescent="0.65">
      <c r="A101" s="105" t="s">
        <v>220</v>
      </c>
      <c r="B101" s="104" t="s">
        <v>510</v>
      </c>
    </row>
    <row r="102" spans="1:2" x14ac:dyDescent="0.65">
      <c r="A102" s="108" t="s">
        <v>564</v>
      </c>
      <c r="B102" s="108"/>
    </row>
    <row r="103" spans="1:2" x14ac:dyDescent="0.65">
      <c r="A103" s="112" t="s">
        <v>221</v>
      </c>
      <c r="B103" s="108"/>
    </row>
    <row r="104" spans="1:2" x14ac:dyDescent="0.65">
      <c r="A104" s="109" t="s">
        <v>446</v>
      </c>
      <c r="B104" s="108" t="s">
        <v>414</v>
      </c>
    </row>
    <row r="105" spans="1:2" x14ac:dyDescent="0.65">
      <c r="A105" s="105" t="s">
        <v>502</v>
      </c>
      <c r="B105" s="104" t="s">
        <v>91</v>
      </c>
    </row>
    <row r="106" spans="1:2" x14ac:dyDescent="0.65">
      <c r="A106" s="105" t="s">
        <v>169</v>
      </c>
      <c r="B106" s="104" t="s">
        <v>161</v>
      </c>
    </row>
    <row r="107" spans="1:2" x14ac:dyDescent="0.65">
      <c r="A107" s="109" t="s">
        <v>457</v>
      </c>
      <c r="B107" s="108" t="s">
        <v>102</v>
      </c>
    </row>
    <row r="108" spans="1:2" x14ac:dyDescent="0.65">
      <c r="A108" s="105" t="s">
        <v>65</v>
      </c>
      <c r="B108" s="104" t="s">
        <v>67</v>
      </c>
    </row>
    <row r="109" spans="1:2" x14ac:dyDescent="0.65">
      <c r="A109" s="109" t="s">
        <v>465</v>
      </c>
      <c r="B109" s="108" t="s">
        <v>91</v>
      </c>
    </row>
    <row r="110" spans="1:2" x14ac:dyDescent="0.65">
      <c r="A110" s="105" t="s">
        <v>500</v>
      </c>
      <c r="B110" s="104" t="s">
        <v>90</v>
      </c>
    </row>
    <row r="111" spans="1:2" x14ac:dyDescent="0.65">
      <c r="A111" s="108" t="s">
        <v>165</v>
      </c>
      <c r="B111" s="108" t="s">
        <v>161</v>
      </c>
    </row>
    <row r="112" spans="1:2" x14ac:dyDescent="0.65">
      <c r="A112" s="105" t="s">
        <v>532</v>
      </c>
      <c r="B112" s="104" t="s">
        <v>139</v>
      </c>
    </row>
    <row r="113" spans="1:2" x14ac:dyDescent="0.65">
      <c r="A113" s="108" t="s">
        <v>565</v>
      </c>
      <c r="B113" s="108"/>
    </row>
    <row r="114" spans="1:2" x14ac:dyDescent="0.65">
      <c r="A114" s="108" t="s">
        <v>566</v>
      </c>
      <c r="B114" s="108"/>
    </row>
    <row r="115" spans="1:2" x14ac:dyDescent="0.65">
      <c r="A115" s="105" t="s">
        <v>534</v>
      </c>
      <c r="B115" s="104" t="s">
        <v>144</v>
      </c>
    </row>
    <row r="116" spans="1:2" x14ac:dyDescent="0.65">
      <c r="A116" s="108" t="s">
        <v>76</v>
      </c>
      <c r="B116" s="108" t="s">
        <v>74</v>
      </c>
    </row>
    <row r="117" spans="1:2" x14ac:dyDescent="0.65">
      <c r="A117" s="108" t="s">
        <v>123</v>
      </c>
      <c r="B117" s="108" t="s">
        <v>122</v>
      </c>
    </row>
    <row r="118" spans="1:2" x14ac:dyDescent="0.65">
      <c r="A118" s="105" t="s">
        <v>541</v>
      </c>
      <c r="B118" s="104" t="s">
        <v>173</v>
      </c>
    </row>
    <row r="119" spans="1:2" x14ac:dyDescent="0.65">
      <c r="A119" s="109" t="s">
        <v>224</v>
      </c>
      <c r="B119" s="108" t="s">
        <v>409</v>
      </c>
    </row>
    <row r="120" spans="1:2" x14ac:dyDescent="0.65">
      <c r="A120" s="108" t="s">
        <v>170</v>
      </c>
      <c r="B120" s="108" t="s">
        <v>161</v>
      </c>
    </row>
    <row r="121" spans="1:2" x14ac:dyDescent="0.65">
      <c r="A121" s="109" t="s">
        <v>437</v>
      </c>
      <c r="B121" s="108" t="s">
        <v>110</v>
      </c>
    </row>
    <row r="122" spans="1:2" x14ac:dyDescent="0.65">
      <c r="A122" s="105" t="s">
        <v>225</v>
      </c>
      <c r="B122" s="104" t="s">
        <v>91</v>
      </c>
    </row>
    <row r="123" spans="1:2" x14ac:dyDescent="0.65">
      <c r="A123" s="108" t="s">
        <v>126</v>
      </c>
      <c r="B123" s="108" t="s">
        <v>122</v>
      </c>
    </row>
    <row r="124" spans="1:2" x14ac:dyDescent="0.65">
      <c r="A124" s="105" t="s">
        <v>496</v>
      </c>
      <c r="B124" s="104" t="s">
        <v>83</v>
      </c>
    </row>
    <row r="125" spans="1:2" x14ac:dyDescent="0.65">
      <c r="A125" s="108" t="s">
        <v>143</v>
      </c>
      <c r="B125" s="108" t="s">
        <v>141</v>
      </c>
    </row>
    <row r="126" spans="1:2" x14ac:dyDescent="0.65">
      <c r="A126" s="109" t="s">
        <v>448</v>
      </c>
      <c r="B126" s="108" t="s">
        <v>414</v>
      </c>
    </row>
    <row r="127" spans="1:2" x14ac:dyDescent="0.65">
      <c r="A127" s="108" t="s">
        <v>567</v>
      </c>
      <c r="B127" s="108"/>
    </row>
    <row r="128" spans="1:2" x14ac:dyDescent="0.65">
      <c r="A128" s="105" t="s">
        <v>226</v>
      </c>
      <c r="B128" s="104" t="s">
        <v>85</v>
      </c>
    </row>
    <row r="129" spans="1:2" x14ac:dyDescent="0.65">
      <c r="A129" s="108" t="s">
        <v>162</v>
      </c>
      <c r="B129" s="108" t="s">
        <v>161</v>
      </c>
    </row>
    <row r="130" spans="1:2" x14ac:dyDescent="0.65">
      <c r="A130" s="105" t="s">
        <v>128</v>
      </c>
      <c r="B130" s="104" t="s">
        <v>122</v>
      </c>
    </row>
    <row r="131" spans="1:2" x14ac:dyDescent="0.65">
      <c r="A131" s="108" t="s">
        <v>227</v>
      </c>
      <c r="B131" s="108" t="s">
        <v>402</v>
      </c>
    </row>
    <row r="132" spans="1:2" x14ac:dyDescent="0.65">
      <c r="A132" s="108" t="s">
        <v>92</v>
      </c>
      <c r="B132" s="108" t="s">
        <v>91</v>
      </c>
    </row>
    <row r="133" spans="1:2" x14ac:dyDescent="0.65">
      <c r="A133" s="105" t="s">
        <v>515</v>
      </c>
      <c r="B133" s="104" t="s">
        <v>514</v>
      </c>
    </row>
    <row r="134" spans="1:2" x14ac:dyDescent="0.65">
      <c r="A134" s="105" t="s">
        <v>492</v>
      </c>
      <c r="B134" s="104" t="s">
        <v>74</v>
      </c>
    </row>
    <row r="135" spans="1:2" x14ac:dyDescent="0.65">
      <c r="A135" s="109" t="s">
        <v>423</v>
      </c>
      <c r="B135" s="108" t="s">
        <v>409</v>
      </c>
    </row>
    <row r="136" spans="1:2" x14ac:dyDescent="0.65">
      <c r="A136" s="112" t="s">
        <v>229</v>
      </c>
      <c r="B136" s="108" t="s">
        <v>466</v>
      </c>
    </row>
    <row r="137" spans="1:2" x14ac:dyDescent="0.65">
      <c r="A137" s="108" t="s">
        <v>568</v>
      </c>
      <c r="B137" s="108"/>
    </row>
    <row r="138" spans="1:2" x14ac:dyDescent="0.65">
      <c r="A138" s="105" t="s">
        <v>535</v>
      </c>
      <c r="B138" s="104" t="s">
        <v>144</v>
      </c>
    </row>
    <row r="139" spans="1:2" x14ac:dyDescent="0.65">
      <c r="A139" s="108" t="s">
        <v>569</v>
      </c>
      <c r="B139" s="108"/>
    </row>
    <row r="140" spans="1:2" x14ac:dyDescent="0.65">
      <c r="A140" s="105" t="s">
        <v>230</v>
      </c>
      <c r="B140" s="104" t="s">
        <v>102</v>
      </c>
    </row>
    <row r="141" spans="1:2" x14ac:dyDescent="0.65">
      <c r="A141" s="108" t="s">
        <v>231</v>
      </c>
      <c r="B141" s="108" t="s">
        <v>39</v>
      </c>
    </row>
    <row r="142" spans="1:2" x14ac:dyDescent="0.65">
      <c r="A142" s="108" t="s">
        <v>95</v>
      </c>
      <c r="B142" s="108" t="s">
        <v>91</v>
      </c>
    </row>
    <row r="143" spans="1:2" x14ac:dyDescent="0.65">
      <c r="A143" s="108" t="s">
        <v>154</v>
      </c>
      <c r="B143" s="108" t="s">
        <v>151</v>
      </c>
    </row>
    <row r="144" spans="1:2" x14ac:dyDescent="0.65">
      <c r="A144" s="110" t="s">
        <v>232</v>
      </c>
      <c r="B144" s="108"/>
    </row>
    <row r="145" spans="1:2" x14ac:dyDescent="0.65">
      <c r="A145" s="108" t="s">
        <v>233</v>
      </c>
      <c r="B145" s="108" t="s">
        <v>39</v>
      </c>
    </row>
    <row r="146" spans="1:2" x14ac:dyDescent="0.65">
      <c r="A146" s="105" t="s">
        <v>430</v>
      </c>
      <c r="B146" s="104" t="s">
        <v>39</v>
      </c>
    </row>
    <row r="147" spans="1:2" x14ac:dyDescent="0.65">
      <c r="A147" s="105" t="s">
        <v>234</v>
      </c>
      <c r="B147" s="104" t="s">
        <v>67</v>
      </c>
    </row>
    <row r="148" spans="1:2" x14ac:dyDescent="0.65">
      <c r="A148" s="105" t="s">
        <v>134</v>
      </c>
      <c r="B148" s="104" t="s">
        <v>135</v>
      </c>
    </row>
    <row r="149" spans="1:2" x14ac:dyDescent="0.65">
      <c r="A149" s="105" t="s">
        <v>93</v>
      </c>
      <c r="B149" s="104" t="s">
        <v>91</v>
      </c>
    </row>
    <row r="150" spans="1:2" x14ac:dyDescent="0.65">
      <c r="A150" s="105" t="s">
        <v>235</v>
      </c>
      <c r="B150" s="104" t="s">
        <v>39</v>
      </c>
    </row>
    <row r="151" spans="1:2" x14ac:dyDescent="0.65">
      <c r="A151" s="105" t="s">
        <v>521</v>
      </c>
      <c r="B151" s="104" t="s">
        <v>113</v>
      </c>
    </row>
    <row r="152" spans="1:2" x14ac:dyDescent="0.65">
      <c r="A152" s="108" t="s">
        <v>387</v>
      </c>
      <c r="B152" s="108" t="s">
        <v>78</v>
      </c>
    </row>
    <row r="153" spans="1:2" x14ac:dyDescent="0.65">
      <c r="A153" s="105" t="s">
        <v>511</v>
      </c>
      <c r="B153" s="104" t="s">
        <v>470</v>
      </c>
    </row>
    <row r="154" spans="1:2" x14ac:dyDescent="0.65">
      <c r="A154" s="108" t="s">
        <v>237</v>
      </c>
      <c r="B154" s="108" t="s">
        <v>161</v>
      </c>
    </row>
    <row r="155" spans="1:2" x14ac:dyDescent="0.65">
      <c r="A155" s="108" t="s">
        <v>570</v>
      </c>
      <c r="B155" s="108"/>
    </row>
    <row r="156" spans="1:2" x14ac:dyDescent="0.65">
      <c r="A156" s="105" t="s">
        <v>542</v>
      </c>
      <c r="B156" s="104" t="s">
        <v>173</v>
      </c>
    </row>
    <row r="157" spans="1:2" x14ac:dyDescent="0.65">
      <c r="A157" s="105" t="s">
        <v>504</v>
      </c>
      <c r="B157" s="104" t="s">
        <v>102</v>
      </c>
    </row>
    <row r="158" spans="1:2" x14ac:dyDescent="0.65">
      <c r="A158" s="109" t="s">
        <v>431</v>
      </c>
      <c r="B158" s="108" t="s">
        <v>144</v>
      </c>
    </row>
    <row r="159" spans="1:2" x14ac:dyDescent="0.65">
      <c r="A159" s="109" t="s">
        <v>136</v>
      </c>
      <c r="B159" s="108" t="s">
        <v>412</v>
      </c>
    </row>
    <row r="160" spans="1:2" x14ac:dyDescent="0.65">
      <c r="A160" s="105" t="s">
        <v>518</v>
      </c>
      <c r="B160" s="104" t="s">
        <v>625</v>
      </c>
    </row>
    <row r="161" spans="1:2" x14ac:dyDescent="0.65">
      <c r="A161" s="108" t="s">
        <v>571</v>
      </c>
      <c r="B161" s="108" t="s">
        <v>625</v>
      </c>
    </row>
    <row r="162" spans="1:2" x14ac:dyDescent="0.65">
      <c r="A162" s="108" t="s">
        <v>572</v>
      </c>
      <c r="B162" s="108"/>
    </row>
    <row r="163" spans="1:2" x14ac:dyDescent="0.65">
      <c r="A163" s="108" t="s">
        <v>146</v>
      </c>
      <c r="B163" s="108" t="s">
        <v>144</v>
      </c>
    </row>
    <row r="164" spans="1:2" x14ac:dyDescent="0.65">
      <c r="A164" s="109" t="s">
        <v>238</v>
      </c>
      <c r="B164" s="108" t="s">
        <v>85</v>
      </c>
    </row>
    <row r="165" spans="1:2" x14ac:dyDescent="0.65">
      <c r="A165" s="110" t="s">
        <v>239</v>
      </c>
      <c r="B165" s="108" t="s">
        <v>470</v>
      </c>
    </row>
    <row r="166" spans="1:2" x14ac:dyDescent="0.65">
      <c r="A166" s="105" t="s">
        <v>240</v>
      </c>
      <c r="B166" s="104" t="s">
        <v>428</v>
      </c>
    </row>
    <row r="167" spans="1:2" x14ac:dyDescent="0.65">
      <c r="A167" s="108" t="s">
        <v>54</v>
      </c>
      <c r="B167" s="108" t="s">
        <v>466</v>
      </c>
    </row>
    <row r="168" spans="1:2" x14ac:dyDescent="0.65">
      <c r="A168" s="109" t="s">
        <v>456</v>
      </c>
      <c r="B168" s="108" t="s">
        <v>144</v>
      </c>
    </row>
    <row r="169" spans="1:2" x14ac:dyDescent="0.65">
      <c r="A169" s="109" t="s">
        <v>434</v>
      </c>
      <c r="B169" s="108" t="s">
        <v>173</v>
      </c>
    </row>
    <row r="170" spans="1:2" x14ac:dyDescent="0.65">
      <c r="A170" s="111" t="s">
        <v>241</v>
      </c>
      <c r="B170" s="108" t="s">
        <v>161</v>
      </c>
    </row>
    <row r="171" spans="1:2" x14ac:dyDescent="0.65">
      <c r="A171" s="108" t="s">
        <v>573</v>
      </c>
      <c r="B171" s="108"/>
    </row>
    <row r="172" spans="1:2" x14ac:dyDescent="0.65">
      <c r="A172" s="105" t="s">
        <v>242</v>
      </c>
      <c r="B172" s="104" t="s">
        <v>70</v>
      </c>
    </row>
    <row r="173" spans="1:2" x14ac:dyDescent="0.65">
      <c r="A173" s="108" t="s">
        <v>574</v>
      </c>
      <c r="B173" s="108" t="s">
        <v>161</v>
      </c>
    </row>
    <row r="174" spans="1:2" x14ac:dyDescent="0.65">
      <c r="A174" s="108" t="s">
        <v>575</v>
      </c>
      <c r="B174" s="108"/>
    </row>
    <row r="175" spans="1:2" x14ac:dyDescent="0.65">
      <c r="A175" s="111" t="s">
        <v>243</v>
      </c>
      <c r="B175" s="108"/>
    </row>
    <row r="176" spans="1:2" x14ac:dyDescent="0.65">
      <c r="A176" s="105" t="s">
        <v>244</v>
      </c>
      <c r="B176" s="104" t="s">
        <v>39</v>
      </c>
    </row>
    <row r="177" spans="1:2" x14ac:dyDescent="0.65">
      <c r="A177" s="109" t="s">
        <v>245</v>
      </c>
      <c r="B177" s="108" t="s">
        <v>70</v>
      </c>
    </row>
    <row r="178" spans="1:2" x14ac:dyDescent="0.65">
      <c r="A178" s="105" t="s">
        <v>445</v>
      </c>
      <c r="B178" s="104" t="s">
        <v>78</v>
      </c>
    </row>
    <row r="179" spans="1:2" x14ac:dyDescent="0.65">
      <c r="A179" s="105" t="s">
        <v>43</v>
      </c>
      <c r="B179" s="104" t="s">
        <v>411</v>
      </c>
    </row>
    <row r="180" spans="1:2" x14ac:dyDescent="0.65">
      <c r="A180" s="105" t="s">
        <v>450</v>
      </c>
      <c r="B180" s="104" t="s">
        <v>343</v>
      </c>
    </row>
    <row r="181" spans="1:2" x14ac:dyDescent="0.65">
      <c r="A181" s="108" t="s">
        <v>576</v>
      </c>
      <c r="B181" s="108" t="s">
        <v>45</v>
      </c>
    </row>
    <row r="182" spans="1:2" x14ac:dyDescent="0.65">
      <c r="A182" s="112" t="s">
        <v>246</v>
      </c>
      <c r="B182" s="108" t="s">
        <v>116</v>
      </c>
    </row>
    <row r="183" spans="1:2" x14ac:dyDescent="0.65">
      <c r="A183" s="105" t="s">
        <v>247</v>
      </c>
      <c r="B183" s="104" t="s">
        <v>151</v>
      </c>
    </row>
    <row r="184" spans="1:2" x14ac:dyDescent="0.65">
      <c r="A184" s="105" t="s">
        <v>425</v>
      </c>
      <c r="B184" s="104" t="s">
        <v>110</v>
      </c>
    </row>
    <row r="185" spans="1:2" x14ac:dyDescent="0.65">
      <c r="A185" s="111" t="s">
        <v>248</v>
      </c>
      <c r="B185" s="108" t="s">
        <v>161</v>
      </c>
    </row>
    <row r="186" spans="1:2" x14ac:dyDescent="0.65">
      <c r="A186" s="108" t="s">
        <v>623</v>
      </c>
      <c r="B186" s="108" t="s">
        <v>161</v>
      </c>
    </row>
    <row r="187" spans="1:2" x14ac:dyDescent="0.65">
      <c r="A187" s="105" t="s">
        <v>479</v>
      </c>
      <c r="B187" s="104" t="s">
        <v>46</v>
      </c>
    </row>
    <row r="188" spans="1:2" x14ac:dyDescent="0.65">
      <c r="A188" s="105" t="s">
        <v>516</v>
      </c>
      <c r="B188" s="104" t="s">
        <v>517</v>
      </c>
    </row>
    <row r="189" spans="1:2" x14ac:dyDescent="0.65">
      <c r="A189" s="105" t="s">
        <v>494</v>
      </c>
      <c r="B189" s="104" t="s">
        <v>83</v>
      </c>
    </row>
    <row r="190" spans="1:2" x14ac:dyDescent="0.65">
      <c r="A190" s="110" t="s">
        <v>249</v>
      </c>
      <c r="B190" s="108" t="s">
        <v>412</v>
      </c>
    </row>
    <row r="191" spans="1:2" x14ac:dyDescent="0.65">
      <c r="A191" s="108" t="s">
        <v>577</v>
      </c>
      <c r="B191" s="108" t="s">
        <v>144</v>
      </c>
    </row>
    <row r="192" spans="1:2" x14ac:dyDescent="0.65">
      <c r="A192" s="108" t="s">
        <v>602</v>
      </c>
      <c r="B192" s="108" t="s">
        <v>161</v>
      </c>
    </row>
    <row r="193" spans="1:2" x14ac:dyDescent="0.65">
      <c r="A193" s="108" t="s">
        <v>393</v>
      </c>
      <c r="B193" s="108" t="s">
        <v>67</v>
      </c>
    </row>
    <row r="194" spans="1:2" x14ac:dyDescent="0.65">
      <c r="A194" s="108" t="s">
        <v>578</v>
      </c>
      <c r="B194" s="108" t="s">
        <v>144</v>
      </c>
    </row>
    <row r="195" spans="1:2" x14ac:dyDescent="0.65">
      <c r="A195" s="108" t="s">
        <v>579</v>
      </c>
      <c r="B195" s="108"/>
    </row>
    <row r="196" spans="1:2" x14ac:dyDescent="0.65">
      <c r="A196" s="105" t="s">
        <v>526</v>
      </c>
      <c r="B196" s="104" t="s">
        <v>132</v>
      </c>
    </row>
    <row r="197" spans="1:2" x14ac:dyDescent="0.65">
      <c r="A197" s="109" t="s">
        <v>464</v>
      </c>
      <c r="B197" s="108" t="s">
        <v>144</v>
      </c>
    </row>
    <row r="198" spans="1:2" x14ac:dyDescent="0.65">
      <c r="A198" s="105" t="s">
        <v>69</v>
      </c>
      <c r="B198" s="104" t="s">
        <v>67</v>
      </c>
    </row>
    <row r="199" spans="1:2" x14ac:dyDescent="0.65">
      <c r="A199" s="108" t="s">
        <v>580</v>
      </c>
      <c r="B199" s="108" t="s">
        <v>411</v>
      </c>
    </row>
    <row r="200" spans="1:2" x14ac:dyDescent="0.65">
      <c r="A200" s="105" t="s">
        <v>481</v>
      </c>
      <c r="B200" s="104" t="s">
        <v>414</v>
      </c>
    </row>
    <row r="201" spans="1:2" x14ac:dyDescent="0.65">
      <c r="A201" s="108" t="s">
        <v>581</v>
      </c>
      <c r="B201" s="108" t="s">
        <v>624</v>
      </c>
    </row>
    <row r="202" spans="1:2" x14ac:dyDescent="0.65">
      <c r="A202" s="111" t="s">
        <v>253</v>
      </c>
      <c r="B202" s="108" t="s">
        <v>466</v>
      </c>
    </row>
    <row r="203" spans="1:2" x14ac:dyDescent="0.65">
      <c r="A203" s="105" t="s">
        <v>519</v>
      </c>
      <c r="B203" s="104" t="s">
        <v>108</v>
      </c>
    </row>
    <row r="204" spans="1:2" x14ac:dyDescent="0.65">
      <c r="A204" s="105" t="s">
        <v>480</v>
      </c>
      <c r="B204" s="104" t="s">
        <v>46</v>
      </c>
    </row>
    <row r="205" spans="1:2" x14ac:dyDescent="0.65">
      <c r="A205" s="108" t="s">
        <v>582</v>
      </c>
      <c r="B205" s="104" t="s">
        <v>91</v>
      </c>
    </row>
    <row r="206" spans="1:2" x14ac:dyDescent="0.65">
      <c r="A206" s="111" t="s">
        <v>255</v>
      </c>
      <c r="B206" s="108" t="s">
        <v>73</v>
      </c>
    </row>
    <row r="207" spans="1:2" x14ac:dyDescent="0.65">
      <c r="A207" s="105" t="s">
        <v>538</v>
      </c>
      <c r="B207" s="104" t="s">
        <v>161</v>
      </c>
    </row>
    <row r="208" spans="1:2" x14ac:dyDescent="0.65">
      <c r="A208" s="108" t="s">
        <v>81</v>
      </c>
      <c r="B208" s="108" t="s">
        <v>78</v>
      </c>
    </row>
    <row r="209" spans="1:2" x14ac:dyDescent="0.65">
      <c r="A209" s="111" t="s">
        <v>256</v>
      </c>
      <c r="B209" s="108" t="s">
        <v>122</v>
      </c>
    </row>
    <row r="210" spans="1:2" x14ac:dyDescent="0.65">
      <c r="A210" s="105" t="s">
        <v>60</v>
      </c>
      <c r="B210" s="104" t="s">
        <v>58</v>
      </c>
    </row>
    <row r="211" spans="1:2" x14ac:dyDescent="0.65">
      <c r="A211" s="108" t="s">
        <v>583</v>
      </c>
      <c r="B211" s="108"/>
    </row>
    <row r="212" spans="1:2" x14ac:dyDescent="0.65">
      <c r="A212" s="108" t="s">
        <v>395</v>
      </c>
      <c r="B212" s="108" t="s">
        <v>91</v>
      </c>
    </row>
    <row r="213" spans="1:2" x14ac:dyDescent="0.65">
      <c r="A213" s="105" t="s">
        <v>133</v>
      </c>
      <c r="B213" s="104" t="s">
        <v>132</v>
      </c>
    </row>
    <row r="214" spans="1:2" x14ac:dyDescent="0.65">
      <c r="A214" s="105" t="s">
        <v>478</v>
      </c>
      <c r="B214" s="104" t="s">
        <v>341</v>
      </c>
    </row>
    <row r="215" spans="1:2" x14ac:dyDescent="0.65">
      <c r="A215" s="105" t="s">
        <v>111</v>
      </c>
      <c r="B215" s="104" t="s">
        <v>110</v>
      </c>
    </row>
    <row r="216" spans="1:2" x14ac:dyDescent="0.65">
      <c r="A216" s="105" t="s">
        <v>86</v>
      </c>
      <c r="B216" s="104" t="s">
        <v>85</v>
      </c>
    </row>
    <row r="217" spans="1:2" x14ac:dyDescent="0.65">
      <c r="A217" s="105" t="s">
        <v>506</v>
      </c>
      <c r="B217" s="104" t="s">
        <v>102</v>
      </c>
    </row>
    <row r="218" spans="1:2" x14ac:dyDescent="0.65">
      <c r="A218" s="105" t="s">
        <v>257</v>
      </c>
      <c r="B218" s="104" t="s">
        <v>414</v>
      </c>
    </row>
    <row r="219" spans="1:2" x14ac:dyDescent="0.65">
      <c r="A219" s="105" t="s">
        <v>106</v>
      </c>
      <c r="B219" s="104" t="s">
        <v>105</v>
      </c>
    </row>
    <row r="220" spans="1:2" x14ac:dyDescent="0.65">
      <c r="A220" s="109" t="s">
        <v>258</v>
      </c>
      <c r="B220" s="108" t="s">
        <v>85</v>
      </c>
    </row>
    <row r="221" spans="1:2" x14ac:dyDescent="0.65">
      <c r="A221" s="108" t="s">
        <v>113</v>
      </c>
      <c r="B221" s="108" t="s">
        <v>113</v>
      </c>
    </row>
    <row r="222" spans="1:2" x14ac:dyDescent="0.65">
      <c r="A222" s="108" t="s">
        <v>469</v>
      </c>
      <c r="B222" s="108" t="s">
        <v>466</v>
      </c>
    </row>
    <row r="223" spans="1:2" x14ac:dyDescent="0.65">
      <c r="A223" s="105" t="s">
        <v>155</v>
      </c>
      <c r="B223" s="104" t="s">
        <v>156</v>
      </c>
    </row>
    <row r="224" spans="1:2" x14ac:dyDescent="0.65">
      <c r="A224" s="105" t="s">
        <v>259</v>
      </c>
      <c r="B224" s="104" t="s">
        <v>259</v>
      </c>
    </row>
    <row r="225" spans="1:2" x14ac:dyDescent="0.65">
      <c r="A225" s="105" t="s">
        <v>260</v>
      </c>
      <c r="B225" s="104"/>
    </row>
    <row r="226" spans="1:2" x14ac:dyDescent="0.65">
      <c r="A226" s="108" t="s">
        <v>584</v>
      </c>
      <c r="B226" s="104" t="s">
        <v>70</v>
      </c>
    </row>
    <row r="227" spans="1:2" x14ac:dyDescent="0.65">
      <c r="A227" s="109" t="s">
        <v>261</v>
      </c>
      <c r="B227" s="108" t="s">
        <v>91</v>
      </c>
    </row>
    <row r="228" spans="1:2" x14ac:dyDescent="0.65">
      <c r="A228" s="105" t="s">
        <v>157</v>
      </c>
      <c r="B228" s="104" t="s">
        <v>156</v>
      </c>
    </row>
    <row r="229" spans="1:2" x14ac:dyDescent="0.65">
      <c r="A229" s="105" t="s">
        <v>262</v>
      </c>
      <c r="B229" s="104" t="s">
        <v>409</v>
      </c>
    </row>
    <row r="230" spans="1:2" x14ac:dyDescent="0.65">
      <c r="A230" s="108" t="s">
        <v>585</v>
      </c>
      <c r="B230" s="108"/>
    </row>
    <row r="231" spans="1:2" x14ac:dyDescent="0.65">
      <c r="A231" s="105" t="s">
        <v>543</v>
      </c>
      <c r="B231" s="104" t="s">
        <v>173</v>
      </c>
    </row>
    <row r="232" spans="1:2" x14ac:dyDescent="0.65">
      <c r="A232" s="105" t="s">
        <v>263</v>
      </c>
      <c r="B232" s="104" t="s">
        <v>91</v>
      </c>
    </row>
    <row r="233" spans="1:2" x14ac:dyDescent="0.65">
      <c r="A233" s="108" t="s">
        <v>586</v>
      </c>
      <c r="B233" s="108"/>
    </row>
    <row r="234" spans="1:2" x14ac:dyDescent="0.65">
      <c r="A234" s="108" t="s">
        <v>587</v>
      </c>
      <c r="B234" s="108"/>
    </row>
    <row r="235" spans="1:2" x14ac:dyDescent="0.65">
      <c r="A235" s="105" t="s">
        <v>264</v>
      </c>
      <c r="B235" s="104" t="s">
        <v>420</v>
      </c>
    </row>
    <row r="236" spans="1:2" x14ac:dyDescent="0.65">
      <c r="A236" s="108" t="s">
        <v>127</v>
      </c>
      <c r="B236" s="108" t="s">
        <v>122</v>
      </c>
    </row>
    <row r="237" spans="1:2" x14ac:dyDescent="0.65">
      <c r="A237" s="109" t="s">
        <v>436</v>
      </c>
      <c r="B237" s="108" t="s">
        <v>122</v>
      </c>
    </row>
    <row r="238" spans="1:2" x14ac:dyDescent="0.65">
      <c r="A238" s="108" t="s">
        <v>588</v>
      </c>
      <c r="B238" s="108"/>
    </row>
    <row r="239" spans="1:2" x14ac:dyDescent="0.65">
      <c r="A239" s="105" t="s">
        <v>524</v>
      </c>
      <c r="B239" s="104" t="s">
        <v>259</v>
      </c>
    </row>
    <row r="240" spans="1:2" x14ac:dyDescent="0.65">
      <c r="A240" s="108" t="s">
        <v>172</v>
      </c>
      <c r="B240" s="108" t="s">
        <v>173</v>
      </c>
    </row>
    <row r="241" spans="1:2" x14ac:dyDescent="0.65">
      <c r="A241" s="107" t="s">
        <v>124</v>
      </c>
      <c r="B241" s="107" t="s">
        <v>122</v>
      </c>
    </row>
    <row r="242" spans="1:2" x14ac:dyDescent="0.65">
      <c r="A242" s="118" t="s">
        <v>265</v>
      </c>
      <c r="B242" s="106" t="s">
        <v>482</v>
      </c>
    </row>
    <row r="243" spans="1:2" x14ac:dyDescent="0.65">
      <c r="A243" s="118" t="s">
        <v>266</v>
      </c>
      <c r="B243" s="106" t="s">
        <v>414</v>
      </c>
    </row>
    <row r="244" spans="1:2" x14ac:dyDescent="0.65">
      <c r="A244" s="118" t="s">
        <v>267</v>
      </c>
      <c r="B244" s="106" t="s">
        <v>144</v>
      </c>
    </row>
    <row r="245" spans="1:2" x14ac:dyDescent="0.65">
      <c r="A245" s="118" t="s">
        <v>44</v>
      </c>
      <c r="B245" s="106" t="s">
        <v>45</v>
      </c>
    </row>
    <row r="246" spans="1:2" x14ac:dyDescent="0.65">
      <c r="A246" s="118" t="s">
        <v>452</v>
      </c>
      <c r="B246" s="106" t="s">
        <v>39</v>
      </c>
    </row>
    <row r="247" spans="1:2" x14ac:dyDescent="0.65">
      <c r="A247" s="118" t="s">
        <v>269</v>
      </c>
      <c r="B247" s="106" t="s">
        <v>39</v>
      </c>
    </row>
    <row r="248" spans="1:2" x14ac:dyDescent="0.65">
      <c r="A248" s="107" t="s">
        <v>471</v>
      </c>
      <c r="B248" s="107" t="s">
        <v>91</v>
      </c>
    </row>
    <row r="249" spans="1:2" x14ac:dyDescent="0.65">
      <c r="A249" s="107" t="s">
        <v>391</v>
      </c>
      <c r="B249" s="107" t="s">
        <v>39</v>
      </c>
    </row>
    <row r="250" spans="1:2" x14ac:dyDescent="0.65">
      <c r="A250" s="107" t="s">
        <v>589</v>
      </c>
    </row>
    <row r="251" spans="1:2" x14ac:dyDescent="0.65">
      <c r="A251" s="118" t="s">
        <v>38</v>
      </c>
      <c r="B251" s="106" t="s">
        <v>411</v>
      </c>
    </row>
    <row r="252" spans="1:2" x14ac:dyDescent="0.65">
      <c r="A252" s="121" t="s">
        <v>272</v>
      </c>
      <c r="B252" s="107" t="s">
        <v>161</v>
      </c>
    </row>
    <row r="253" spans="1:2" x14ac:dyDescent="0.65">
      <c r="A253" s="107" t="s">
        <v>130</v>
      </c>
      <c r="B253" s="107" t="s">
        <v>131</v>
      </c>
    </row>
    <row r="254" spans="1:2" x14ac:dyDescent="0.65">
      <c r="A254" s="118" t="s">
        <v>72</v>
      </c>
      <c r="B254" s="106" t="s">
        <v>416</v>
      </c>
    </row>
    <row r="255" spans="1:2" x14ac:dyDescent="0.65">
      <c r="A255" s="107" t="s">
        <v>399</v>
      </c>
      <c r="B255" s="107" t="s">
        <v>390</v>
      </c>
    </row>
    <row r="256" spans="1:2" x14ac:dyDescent="0.65">
      <c r="A256" s="107" t="s">
        <v>590</v>
      </c>
      <c r="B256" s="107" t="s">
        <v>113</v>
      </c>
    </row>
    <row r="257" spans="1:2" x14ac:dyDescent="0.65">
      <c r="A257" s="118" t="s">
        <v>273</v>
      </c>
      <c r="B257" s="106" t="s">
        <v>91</v>
      </c>
    </row>
    <row r="258" spans="1:2" x14ac:dyDescent="0.65">
      <c r="A258" s="118" t="s">
        <v>413</v>
      </c>
      <c r="B258" s="106" t="s">
        <v>151</v>
      </c>
    </row>
    <row r="259" spans="1:2" x14ac:dyDescent="0.65">
      <c r="A259" s="107" t="s">
        <v>591</v>
      </c>
      <c r="B259" s="107" t="s">
        <v>161</v>
      </c>
    </row>
    <row r="260" spans="1:2" x14ac:dyDescent="0.65">
      <c r="A260" s="118" t="s">
        <v>77</v>
      </c>
      <c r="B260" s="106" t="s">
        <v>420</v>
      </c>
    </row>
    <row r="261" spans="1:2" x14ac:dyDescent="0.65">
      <c r="A261" s="119" t="s">
        <v>453</v>
      </c>
      <c r="B261" s="107" t="s">
        <v>156</v>
      </c>
    </row>
    <row r="262" spans="1:2" x14ac:dyDescent="0.65">
      <c r="A262" s="107" t="s">
        <v>592</v>
      </c>
    </row>
    <row r="263" spans="1:2" x14ac:dyDescent="0.65">
      <c r="A263" s="118" t="s">
        <v>120</v>
      </c>
      <c r="B263" s="106" t="s">
        <v>117</v>
      </c>
    </row>
    <row r="264" spans="1:2" x14ac:dyDescent="0.65">
      <c r="A264" s="107" t="s">
        <v>593</v>
      </c>
    </row>
    <row r="265" spans="1:2" x14ac:dyDescent="0.65">
      <c r="A265" s="118" t="s">
        <v>275</v>
      </c>
      <c r="B265" s="106" t="s">
        <v>117</v>
      </c>
    </row>
    <row r="266" spans="1:2" x14ac:dyDescent="0.65">
      <c r="A266" s="107" t="s">
        <v>389</v>
      </c>
      <c r="B266" s="107" t="s">
        <v>67</v>
      </c>
    </row>
    <row r="267" spans="1:2" x14ac:dyDescent="0.65">
      <c r="A267" s="107" t="s">
        <v>594</v>
      </c>
    </row>
    <row r="268" spans="1:2" x14ac:dyDescent="0.65">
      <c r="A268" s="122" t="s">
        <v>277</v>
      </c>
    </row>
    <row r="269" spans="1:2" x14ac:dyDescent="0.65">
      <c r="A269" s="123" t="s">
        <v>278</v>
      </c>
    </row>
    <row r="270" spans="1:2" x14ac:dyDescent="0.65">
      <c r="A270" s="118" t="s">
        <v>487</v>
      </c>
      <c r="B270" s="106" t="s">
        <v>442</v>
      </c>
    </row>
    <row r="271" spans="1:2" x14ac:dyDescent="0.65">
      <c r="A271" s="118" t="s">
        <v>68</v>
      </c>
      <c r="B271" s="106" t="s">
        <v>67</v>
      </c>
    </row>
    <row r="272" spans="1:2" x14ac:dyDescent="0.65">
      <c r="A272" s="118" t="s">
        <v>540</v>
      </c>
      <c r="B272" s="106" t="s">
        <v>161</v>
      </c>
    </row>
    <row r="273" spans="1:2" x14ac:dyDescent="0.65">
      <c r="A273" s="107" t="s">
        <v>57</v>
      </c>
      <c r="B273" s="107" t="s">
        <v>58</v>
      </c>
    </row>
    <row r="274" spans="1:2" x14ac:dyDescent="0.65">
      <c r="A274" s="107" t="s">
        <v>107</v>
      </c>
      <c r="B274" s="107" t="s">
        <v>108</v>
      </c>
    </row>
    <row r="275" spans="1:2" x14ac:dyDescent="0.65">
      <c r="A275" s="107" t="s">
        <v>401</v>
      </c>
      <c r="B275" s="107" t="s">
        <v>85</v>
      </c>
    </row>
    <row r="276" spans="1:2" x14ac:dyDescent="0.65">
      <c r="A276" s="123" t="s">
        <v>280</v>
      </c>
      <c r="B276" s="107" t="s">
        <v>161</v>
      </c>
    </row>
    <row r="277" spans="1:2" x14ac:dyDescent="0.65">
      <c r="A277" s="119" t="s">
        <v>472</v>
      </c>
      <c r="B277" s="107" t="s">
        <v>414</v>
      </c>
    </row>
    <row r="278" spans="1:2" x14ac:dyDescent="0.65">
      <c r="A278" s="107" t="s">
        <v>160</v>
      </c>
      <c r="B278" s="107" t="s">
        <v>161</v>
      </c>
    </row>
    <row r="279" spans="1:2" x14ac:dyDescent="0.65">
      <c r="A279" s="107" t="s">
        <v>398</v>
      </c>
      <c r="B279" s="107" t="s">
        <v>83</v>
      </c>
    </row>
    <row r="280" spans="1:2" x14ac:dyDescent="0.65">
      <c r="A280" s="118" t="s">
        <v>484</v>
      </c>
      <c r="B280" s="106" t="s">
        <v>482</v>
      </c>
    </row>
    <row r="281" spans="1:2" x14ac:dyDescent="0.65">
      <c r="A281" s="107" t="s">
        <v>595</v>
      </c>
    </row>
    <row r="282" spans="1:2" x14ac:dyDescent="0.65">
      <c r="A282" s="118" t="s">
        <v>145</v>
      </c>
      <c r="B282" s="106" t="s">
        <v>144</v>
      </c>
    </row>
    <row r="283" spans="1:2" x14ac:dyDescent="0.65">
      <c r="A283" s="118" t="s">
        <v>112</v>
      </c>
      <c r="B283" s="106" t="s">
        <v>421</v>
      </c>
    </row>
    <row r="284" spans="1:2" x14ac:dyDescent="0.65">
      <c r="A284" s="119" t="s">
        <v>424</v>
      </c>
      <c r="B284" s="107" t="s">
        <v>421</v>
      </c>
    </row>
    <row r="285" spans="1:2" x14ac:dyDescent="0.65">
      <c r="A285" s="107" t="s">
        <v>596</v>
      </c>
    </row>
    <row r="286" spans="1:2" x14ac:dyDescent="0.65">
      <c r="A286" s="107" t="s">
        <v>125</v>
      </c>
      <c r="B286" s="107" t="s">
        <v>122</v>
      </c>
    </row>
    <row r="287" spans="1:2" x14ac:dyDescent="0.65">
      <c r="A287" s="118" t="s">
        <v>491</v>
      </c>
      <c r="B287" s="106" t="s">
        <v>70</v>
      </c>
    </row>
    <row r="288" spans="1:2" x14ac:dyDescent="0.65">
      <c r="A288" s="118" t="s">
        <v>477</v>
      </c>
      <c r="B288" s="106" t="s">
        <v>341</v>
      </c>
    </row>
    <row r="289" spans="1:2" x14ac:dyDescent="0.65">
      <c r="A289" s="107" t="s">
        <v>150</v>
      </c>
      <c r="B289" s="107" t="s">
        <v>151</v>
      </c>
    </row>
    <row r="290" spans="1:2" x14ac:dyDescent="0.65">
      <c r="A290" s="118" t="s">
        <v>508</v>
      </c>
      <c r="B290" s="106" t="s">
        <v>402</v>
      </c>
    </row>
    <row r="291" spans="1:2" x14ac:dyDescent="0.65">
      <c r="A291" s="107" t="s">
        <v>597</v>
      </c>
    </row>
    <row r="292" spans="1:2" x14ac:dyDescent="0.65">
      <c r="A292" s="119" t="s">
        <v>283</v>
      </c>
      <c r="B292" s="107" t="s">
        <v>122</v>
      </c>
    </row>
    <row r="293" spans="1:2" x14ac:dyDescent="0.65">
      <c r="A293" s="122" t="s">
        <v>284</v>
      </c>
      <c r="B293" s="107" t="s">
        <v>74</v>
      </c>
    </row>
    <row r="294" spans="1:2" x14ac:dyDescent="0.65">
      <c r="A294" s="107" t="s">
        <v>598</v>
      </c>
    </row>
    <row r="295" spans="1:2" x14ac:dyDescent="0.65">
      <c r="A295" s="118" t="s">
        <v>285</v>
      </c>
      <c r="B295" s="106" t="s">
        <v>161</v>
      </c>
    </row>
    <row r="296" spans="1:2" x14ac:dyDescent="0.65">
      <c r="A296" s="118" t="s">
        <v>525</v>
      </c>
      <c r="B296" s="106" t="s">
        <v>259</v>
      </c>
    </row>
    <row r="297" spans="1:2" x14ac:dyDescent="0.65">
      <c r="A297" s="118" t="s">
        <v>490</v>
      </c>
      <c r="B297" s="106" t="s">
        <v>70</v>
      </c>
    </row>
    <row r="298" spans="1:2" x14ac:dyDescent="0.65">
      <c r="A298" s="118" t="s">
        <v>287</v>
      </c>
      <c r="B298" s="106" t="s">
        <v>156</v>
      </c>
    </row>
    <row r="299" spans="1:2" x14ac:dyDescent="0.65">
      <c r="A299" s="107" t="s">
        <v>80</v>
      </c>
      <c r="B299" s="107" t="s">
        <v>78</v>
      </c>
    </row>
    <row r="300" spans="1:2" x14ac:dyDescent="0.65">
      <c r="A300" s="118" t="s">
        <v>520</v>
      </c>
      <c r="B300" s="106" t="s">
        <v>113</v>
      </c>
    </row>
    <row r="301" spans="1:2" x14ac:dyDescent="0.65">
      <c r="A301" s="107" t="s">
        <v>599</v>
      </c>
    </row>
    <row r="302" spans="1:2" x14ac:dyDescent="0.65">
      <c r="A302" s="118" t="s">
        <v>501</v>
      </c>
      <c r="B302" s="106" t="s">
        <v>91</v>
      </c>
    </row>
    <row r="303" spans="1:2" x14ac:dyDescent="0.65">
      <c r="A303" s="107" t="s">
        <v>158</v>
      </c>
      <c r="B303" s="107" t="s">
        <v>156</v>
      </c>
    </row>
    <row r="304" spans="1:2" x14ac:dyDescent="0.65">
      <c r="A304" s="107" t="s">
        <v>49</v>
      </c>
      <c r="B304" s="107" t="s">
        <v>466</v>
      </c>
    </row>
    <row r="305" spans="1:2" x14ac:dyDescent="0.65">
      <c r="A305" s="107" t="s">
        <v>288</v>
      </c>
      <c r="B305" s="107" t="s">
        <v>83</v>
      </c>
    </row>
    <row r="306" spans="1:2" x14ac:dyDescent="0.65">
      <c r="A306" s="118" t="s">
        <v>289</v>
      </c>
      <c r="B306" s="106" t="s">
        <v>85</v>
      </c>
    </row>
    <row r="307" spans="1:2" x14ac:dyDescent="0.65">
      <c r="A307" s="118" t="s">
        <v>290</v>
      </c>
      <c r="B307" s="106" t="s">
        <v>108</v>
      </c>
    </row>
    <row r="308" spans="1:2" x14ac:dyDescent="0.65">
      <c r="A308" s="122" t="s">
        <v>291</v>
      </c>
      <c r="B308" s="107" t="s">
        <v>78</v>
      </c>
    </row>
    <row r="309" spans="1:2" x14ac:dyDescent="0.65">
      <c r="A309" s="107" t="s">
        <v>600</v>
      </c>
    </row>
    <row r="310" spans="1:2" x14ac:dyDescent="0.65">
      <c r="A310" s="121" t="s">
        <v>292</v>
      </c>
      <c r="B310" s="107" t="s">
        <v>117</v>
      </c>
    </row>
    <row r="311" spans="1:2" x14ac:dyDescent="0.65">
      <c r="A311" s="107" t="s">
        <v>129</v>
      </c>
      <c r="B311" s="107" t="s">
        <v>122</v>
      </c>
    </row>
    <row r="312" spans="1:2" x14ac:dyDescent="0.65">
      <c r="A312" s="107" t="s">
        <v>601</v>
      </c>
    </row>
    <row r="313" spans="1:2" x14ac:dyDescent="0.65">
      <c r="A313" s="107" t="s">
        <v>603</v>
      </c>
    </row>
    <row r="314" spans="1:2" x14ac:dyDescent="0.65">
      <c r="A314" s="107" t="s">
        <v>468</v>
      </c>
      <c r="B314" s="107" t="s">
        <v>71</v>
      </c>
    </row>
    <row r="315" spans="1:2" x14ac:dyDescent="0.65">
      <c r="A315" s="119" t="s">
        <v>462</v>
      </c>
      <c r="B315" s="107" t="s">
        <v>463</v>
      </c>
    </row>
    <row r="316" spans="1:2" x14ac:dyDescent="0.65">
      <c r="A316" s="107" t="s">
        <v>87</v>
      </c>
      <c r="B316" s="107" t="s">
        <v>85</v>
      </c>
    </row>
    <row r="317" spans="1:2" x14ac:dyDescent="0.65">
      <c r="A317" s="107" t="s">
        <v>109</v>
      </c>
      <c r="B317" s="107" t="s">
        <v>110</v>
      </c>
    </row>
    <row r="318" spans="1:2" x14ac:dyDescent="0.65">
      <c r="A318" s="107" t="s">
        <v>153</v>
      </c>
      <c r="B318" s="107" t="s">
        <v>151</v>
      </c>
    </row>
    <row r="319" spans="1:2" x14ac:dyDescent="0.65">
      <c r="A319" s="121" t="s">
        <v>294</v>
      </c>
      <c r="B319" s="107" t="s">
        <v>144</v>
      </c>
    </row>
    <row r="320" spans="1:2" x14ac:dyDescent="0.65">
      <c r="A320" s="118" t="s">
        <v>513</v>
      </c>
      <c r="B320" s="106" t="s">
        <v>105</v>
      </c>
    </row>
    <row r="321" spans="1:2" x14ac:dyDescent="0.65">
      <c r="A321" s="107" t="s">
        <v>149</v>
      </c>
      <c r="B321" s="107" t="s">
        <v>144</v>
      </c>
    </row>
    <row r="322" spans="1:2" x14ac:dyDescent="0.65">
      <c r="A322" s="119" t="s">
        <v>439</v>
      </c>
      <c r="B322" s="107" t="s">
        <v>110</v>
      </c>
    </row>
    <row r="323" spans="1:2" x14ac:dyDescent="0.65">
      <c r="A323" s="107" t="s">
        <v>604</v>
      </c>
    </row>
    <row r="324" spans="1:2" x14ac:dyDescent="0.65">
      <c r="A324" s="107" t="s">
        <v>605</v>
      </c>
    </row>
    <row r="325" spans="1:2" x14ac:dyDescent="0.65">
      <c r="A325" s="107" t="s">
        <v>606</v>
      </c>
    </row>
    <row r="326" spans="1:2" x14ac:dyDescent="0.65">
      <c r="A326" s="107" t="s">
        <v>440</v>
      </c>
      <c r="B326" s="107" t="s">
        <v>58</v>
      </c>
    </row>
    <row r="327" spans="1:2" x14ac:dyDescent="0.65">
      <c r="A327" s="119" t="s">
        <v>295</v>
      </c>
      <c r="B327" s="107" t="s">
        <v>421</v>
      </c>
    </row>
    <row r="328" spans="1:2" x14ac:dyDescent="0.65">
      <c r="A328" s="107" t="s">
        <v>167</v>
      </c>
      <c r="B328" s="107" t="s">
        <v>161</v>
      </c>
    </row>
    <row r="329" spans="1:2" x14ac:dyDescent="0.65">
      <c r="A329" s="107" t="s">
        <v>296</v>
      </c>
      <c r="B329" s="107" t="s">
        <v>161</v>
      </c>
    </row>
    <row r="330" spans="1:2" x14ac:dyDescent="0.65">
      <c r="A330" s="107" t="s">
        <v>607</v>
      </c>
    </row>
    <row r="331" spans="1:2" x14ac:dyDescent="0.65">
      <c r="A331" s="118" t="s">
        <v>507</v>
      </c>
      <c r="B331" s="106" t="s">
        <v>402</v>
      </c>
    </row>
    <row r="332" spans="1:2" x14ac:dyDescent="0.65">
      <c r="A332" s="118" t="s">
        <v>89</v>
      </c>
      <c r="B332" s="106" t="s">
        <v>90</v>
      </c>
    </row>
    <row r="333" spans="1:2" x14ac:dyDescent="0.65">
      <c r="A333" s="119" t="s">
        <v>297</v>
      </c>
      <c r="B333" s="107" t="s">
        <v>412</v>
      </c>
    </row>
    <row r="334" spans="1:2" x14ac:dyDescent="0.65">
      <c r="A334" s="107" t="s">
        <v>608</v>
      </c>
      <c r="B334" s="107" t="s">
        <v>411</v>
      </c>
    </row>
    <row r="335" spans="1:2" x14ac:dyDescent="0.65">
      <c r="A335" s="118" t="s">
        <v>474</v>
      </c>
      <c r="B335" s="106" t="s">
        <v>39</v>
      </c>
    </row>
    <row r="336" spans="1:2" x14ac:dyDescent="0.65">
      <c r="A336" s="119" t="s">
        <v>458</v>
      </c>
      <c r="B336" s="107" t="s">
        <v>151</v>
      </c>
    </row>
    <row r="337" spans="1:2" x14ac:dyDescent="0.65">
      <c r="A337" s="107" t="s">
        <v>609</v>
      </c>
    </row>
    <row r="338" spans="1:2" x14ac:dyDescent="0.65">
      <c r="A338" s="107" t="s">
        <v>610</v>
      </c>
    </row>
    <row r="339" spans="1:2" x14ac:dyDescent="0.65">
      <c r="A339" s="107" t="s">
        <v>611</v>
      </c>
    </row>
    <row r="340" spans="1:2" x14ac:dyDescent="0.65">
      <c r="A340" s="118" t="s">
        <v>298</v>
      </c>
      <c r="B340" s="106" t="s">
        <v>156</v>
      </c>
    </row>
    <row r="341" spans="1:2" x14ac:dyDescent="0.65">
      <c r="A341" s="107" t="s">
        <v>121</v>
      </c>
      <c r="B341" s="107" t="s">
        <v>122</v>
      </c>
    </row>
    <row r="342" spans="1:2" x14ac:dyDescent="0.65">
      <c r="A342" s="118" t="s">
        <v>299</v>
      </c>
      <c r="B342" s="106" t="s">
        <v>110</v>
      </c>
    </row>
    <row r="343" spans="1:2" x14ac:dyDescent="0.65">
      <c r="A343" s="118" t="s">
        <v>300</v>
      </c>
      <c r="B343" s="106" t="s">
        <v>156</v>
      </c>
    </row>
    <row r="344" spans="1:2" x14ac:dyDescent="0.65">
      <c r="A344" s="107" t="s">
        <v>99</v>
      </c>
      <c r="B344" s="107" t="s">
        <v>100</v>
      </c>
    </row>
    <row r="345" spans="1:2" x14ac:dyDescent="0.65">
      <c r="A345" s="107" t="s">
        <v>392</v>
      </c>
      <c r="B345" s="107" t="s">
        <v>122</v>
      </c>
    </row>
    <row r="346" spans="1:2" x14ac:dyDescent="0.65">
      <c r="A346" s="118" t="s">
        <v>539</v>
      </c>
      <c r="B346" s="106" t="s">
        <v>161</v>
      </c>
    </row>
    <row r="347" spans="1:2" x14ac:dyDescent="0.65">
      <c r="A347" s="107" t="s">
        <v>612</v>
      </c>
      <c r="B347" s="107" t="s">
        <v>132</v>
      </c>
    </row>
    <row r="348" spans="1:2" x14ac:dyDescent="0.65">
      <c r="A348" s="119" t="s">
        <v>303</v>
      </c>
      <c r="B348" s="107" t="s">
        <v>144</v>
      </c>
    </row>
    <row r="349" spans="1:2" x14ac:dyDescent="0.65">
      <c r="A349" s="118" t="s">
        <v>531</v>
      </c>
      <c r="B349" s="106" t="s">
        <v>139</v>
      </c>
    </row>
    <row r="350" spans="1:2" x14ac:dyDescent="0.65">
      <c r="A350" s="107" t="s">
        <v>119</v>
      </c>
      <c r="B350" s="107" t="s">
        <v>117</v>
      </c>
    </row>
    <row r="351" spans="1:2" x14ac:dyDescent="0.65">
      <c r="A351" s="107" t="s">
        <v>164</v>
      </c>
      <c r="B351" s="107" t="s">
        <v>161</v>
      </c>
    </row>
    <row r="352" spans="1:2" x14ac:dyDescent="0.65">
      <c r="A352" s="107" t="s">
        <v>613</v>
      </c>
    </row>
    <row r="353" spans="1:2" x14ac:dyDescent="0.65">
      <c r="A353" s="107" t="s">
        <v>138</v>
      </c>
      <c r="B353" s="107" t="s">
        <v>139</v>
      </c>
    </row>
    <row r="354" spans="1:2" x14ac:dyDescent="0.65">
      <c r="A354" s="118" t="s">
        <v>304</v>
      </c>
      <c r="B354" s="106" t="s">
        <v>482</v>
      </c>
    </row>
    <row r="355" spans="1:2" x14ac:dyDescent="0.65">
      <c r="A355" s="107" t="s">
        <v>386</v>
      </c>
      <c r="B355" s="107" t="s">
        <v>466</v>
      </c>
    </row>
    <row r="356" spans="1:2" x14ac:dyDescent="0.65">
      <c r="A356" s="107" t="s">
        <v>305</v>
      </c>
      <c r="B356" s="107" t="s">
        <v>91</v>
      </c>
    </row>
    <row r="357" spans="1:2" x14ac:dyDescent="0.65">
      <c r="A357" s="119" t="s">
        <v>306</v>
      </c>
      <c r="B357" s="107" t="s">
        <v>91</v>
      </c>
    </row>
    <row r="358" spans="1:2" x14ac:dyDescent="0.65">
      <c r="A358" s="122" t="s">
        <v>307</v>
      </c>
      <c r="B358" s="107" t="s">
        <v>466</v>
      </c>
    </row>
    <row r="359" spans="1:2" x14ac:dyDescent="0.65">
      <c r="A359" s="107" t="s">
        <v>394</v>
      </c>
      <c r="B359" s="107" t="s">
        <v>58</v>
      </c>
    </row>
    <row r="360" spans="1:2" x14ac:dyDescent="0.65">
      <c r="A360" s="118" t="s">
        <v>114</v>
      </c>
      <c r="B360" s="106" t="s">
        <v>113</v>
      </c>
    </row>
    <row r="361" spans="1:2" x14ac:dyDescent="0.65">
      <c r="A361" s="118" t="s">
        <v>509</v>
      </c>
      <c r="B361" s="106" t="s">
        <v>402</v>
      </c>
    </row>
    <row r="362" spans="1:2" x14ac:dyDescent="0.65">
      <c r="A362" s="118" t="s">
        <v>309</v>
      </c>
      <c r="B362" s="106" t="s">
        <v>70</v>
      </c>
    </row>
    <row r="363" spans="1:2" x14ac:dyDescent="0.65">
      <c r="A363" s="122" t="s">
        <v>310</v>
      </c>
    </row>
    <row r="364" spans="1:2" x14ac:dyDescent="0.65">
      <c r="A364" s="107" t="s">
        <v>614</v>
      </c>
    </row>
    <row r="365" spans="1:2" x14ac:dyDescent="0.65">
      <c r="A365" s="107" t="s">
        <v>615</v>
      </c>
    </row>
    <row r="366" spans="1:2" x14ac:dyDescent="0.65">
      <c r="A366" s="121" t="s">
        <v>311</v>
      </c>
      <c r="B366" s="107" t="s">
        <v>113</v>
      </c>
    </row>
    <row r="367" spans="1:2" x14ac:dyDescent="0.65">
      <c r="A367" s="118" t="s">
        <v>312</v>
      </c>
      <c r="B367" s="106" t="s">
        <v>91</v>
      </c>
    </row>
    <row r="368" spans="1:2" x14ac:dyDescent="0.65">
      <c r="A368" s="118" t="s">
        <v>313</v>
      </c>
      <c r="B368" s="106" t="s">
        <v>91</v>
      </c>
    </row>
    <row r="369" spans="1:2" x14ac:dyDescent="0.65">
      <c r="A369" s="107" t="s">
        <v>171</v>
      </c>
      <c r="B369" s="107" t="s">
        <v>161</v>
      </c>
    </row>
    <row r="370" spans="1:2" x14ac:dyDescent="0.65">
      <c r="A370" s="118" t="s">
        <v>314</v>
      </c>
      <c r="B370" s="106" t="s">
        <v>409</v>
      </c>
    </row>
    <row r="371" spans="1:2" x14ac:dyDescent="0.65">
      <c r="A371" s="118" t="s">
        <v>315</v>
      </c>
      <c r="B371" s="106" t="s">
        <v>91</v>
      </c>
    </row>
    <row r="372" spans="1:2" x14ac:dyDescent="0.65">
      <c r="A372" s="118" t="s">
        <v>443</v>
      </c>
      <c r="B372" s="106" t="s">
        <v>151</v>
      </c>
    </row>
    <row r="373" spans="1:2" x14ac:dyDescent="0.65">
      <c r="A373" s="118" t="s">
        <v>316</v>
      </c>
      <c r="B373" s="106" t="s">
        <v>161</v>
      </c>
    </row>
    <row r="374" spans="1:2" x14ac:dyDescent="0.65">
      <c r="A374" s="119" t="s">
        <v>449</v>
      </c>
      <c r="B374" s="107" t="s">
        <v>449</v>
      </c>
    </row>
    <row r="375" spans="1:2" x14ac:dyDescent="0.65">
      <c r="A375" s="118" t="s">
        <v>459</v>
      </c>
      <c r="B375" s="106" t="s">
        <v>46</v>
      </c>
    </row>
    <row r="376" spans="1:2" x14ac:dyDescent="0.65">
      <c r="A376" s="118" t="s">
        <v>441</v>
      </c>
      <c r="B376" s="106" t="s">
        <v>91</v>
      </c>
    </row>
    <row r="377" spans="1:2" x14ac:dyDescent="0.65">
      <c r="A377" s="120" t="s">
        <v>48</v>
      </c>
      <c r="B377" s="120" t="s">
        <v>466</v>
      </c>
    </row>
    <row r="378" spans="1:2" x14ac:dyDescent="0.65">
      <c r="A378" s="118" t="s">
        <v>486</v>
      </c>
      <c r="B378" s="106" t="s">
        <v>58</v>
      </c>
    </row>
    <row r="379" spans="1:2" x14ac:dyDescent="0.65">
      <c r="A379" s="107" t="s">
        <v>40</v>
      </c>
      <c r="B379" s="107" t="s">
        <v>39</v>
      </c>
    </row>
    <row r="380" spans="1:2" x14ac:dyDescent="0.65">
      <c r="A380" s="107" t="s">
        <v>317</v>
      </c>
      <c r="B380" s="107" t="s">
        <v>39</v>
      </c>
    </row>
    <row r="381" spans="1:2" x14ac:dyDescent="0.65">
      <c r="A381" s="118" t="s">
        <v>536</v>
      </c>
      <c r="B381" s="106" t="s">
        <v>156</v>
      </c>
    </row>
    <row r="382" spans="1:2" x14ac:dyDescent="0.65">
      <c r="A382" s="107" t="s">
        <v>168</v>
      </c>
      <c r="B382" s="107" t="s">
        <v>161</v>
      </c>
    </row>
    <row r="383" spans="1:2" x14ac:dyDescent="0.65">
      <c r="A383" s="119" t="s">
        <v>435</v>
      </c>
      <c r="B383" s="107" t="s">
        <v>151</v>
      </c>
    </row>
    <row r="384" spans="1:2" x14ac:dyDescent="0.65">
      <c r="A384" s="118" t="s">
        <v>488</v>
      </c>
      <c r="B384" s="106" t="s">
        <v>67</v>
      </c>
    </row>
    <row r="385" spans="1:2" x14ac:dyDescent="0.65">
      <c r="A385" s="118" t="s">
        <v>527</v>
      </c>
      <c r="B385" s="106" t="s">
        <v>528</v>
      </c>
    </row>
    <row r="386" spans="1:2" x14ac:dyDescent="0.65">
      <c r="A386" s="107" t="s">
        <v>616</v>
      </c>
      <c r="B386" s="107" t="s">
        <v>156</v>
      </c>
    </row>
    <row r="387" spans="1:2" x14ac:dyDescent="0.65">
      <c r="A387" s="118" t="s">
        <v>101</v>
      </c>
      <c r="B387" s="106" t="s">
        <v>102</v>
      </c>
    </row>
    <row r="388" spans="1:2" x14ac:dyDescent="0.65">
      <c r="A388" s="107" t="s">
        <v>103</v>
      </c>
      <c r="B388" s="107" t="s">
        <v>102</v>
      </c>
    </row>
    <row r="389" spans="1:2" x14ac:dyDescent="0.65">
      <c r="A389" s="107" t="s">
        <v>42</v>
      </c>
      <c r="B389" s="107" t="s">
        <v>39</v>
      </c>
    </row>
    <row r="390" spans="1:2" x14ac:dyDescent="0.65">
      <c r="A390" s="107" t="s">
        <v>617</v>
      </c>
      <c r="B390" s="107" t="s">
        <v>259</v>
      </c>
    </row>
    <row r="391" spans="1:2" x14ac:dyDescent="0.65">
      <c r="A391" s="118" t="s">
        <v>497</v>
      </c>
      <c r="B391" s="106" t="s">
        <v>498</v>
      </c>
    </row>
    <row r="392" spans="1:2" x14ac:dyDescent="0.65">
      <c r="A392" s="124" t="s">
        <v>319</v>
      </c>
      <c r="B392" s="107" t="s">
        <v>102</v>
      </c>
    </row>
    <row r="393" spans="1:2" x14ac:dyDescent="0.65">
      <c r="A393" s="118" t="s">
        <v>533</v>
      </c>
      <c r="B393" s="106" t="s">
        <v>144</v>
      </c>
    </row>
    <row r="394" spans="1:2" x14ac:dyDescent="0.65">
      <c r="A394" s="107" t="s">
        <v>55</v>
      </c>
      <c r="B394" s="107" t="s">
        <v>466</v>
      </c>
    </row>
    <row r="395" spans="1:2" x14ac:dyDescent="0.65">
      <c r="A395" s="107" t="s">
        <v>175</v>
      </c>
      <c r="B395" s="107" t="s">
        <v>173</v>
      </c>
    </row>
    <row r="396" spans="1:2" x14ac:dyDescent="0.65">
      <c r="A396" s="119" t="s">
        <v>321</v>
      </c>
      <c r="B396" s="107" t="s">
        <v>466</v>
      </c>
    </row>
    <row r="397" spans="1:2" x14ac:dyDescent="0.65">
      <c r="A397" s="119" t="s">
        <v>322</v>
      </c>
      <c r="B397" s="107" t="s">
        <v>466</v>
      </c>
    </row>
    <row r="398" spans="1:2" x14ac:dyDescent="0.65">
      <c r="A398" s="107" t="s">
        <v>140</v>
      </c>
      <c r="B398" s="107" t="s">
        <v>139</v>
      </c>
    </row>
    <row r="399" spans="1:2" x14ac:dyDescent="0.65">
      <c r="A399" s="107" t="s">
        <v>618</v>
      </c>
    </row>
    <row r="400" spans="1:2" x14ac:dyDescent="0.65">
      <c r="A400" s="123" t="s">
        <v>323</v>
      </c>
      <c r="B400" s="107" t="s">
        <v>122</v>
      </c>
    </row>
    <row r="401" spans="1:2" x14ac:dyDescent="0.65">
      <c r="A401" s="107" t="s">
        <v>619</v>
      </c>
      <c r="B401" s="107" t="s">
        <v>156</v>
      </c>
    </row>
    <row r="402" spans="1:2" x14ac:dyDescent="0.65">
      <c r="A402" s="119" t="s">
        <v>438</v>
      </c>
      <c r="B402" s="107" t="s">
        <v>409</v>
      </c>
    </row>
    <row r="403" spans="1:2" x14ac:dyDescent="0.65">
      <c r="A403" s="119" t="s">
        <v>325</v>
      </c>
      <c r="B403" s="107" t="s">
        <v>91</v>
      </c>
    </row>
    <row r="404" spans="1:2" x14ac:dyDescent="0.65">
      <c r="A404" s="107" t="s">
        <v>397</v>
      </c>
      <c r="B404" s="107" t="s">
        <v>466</v>
      </c>
    </row>
    <row r="405" spans="1:2" x14ac:dyDescent="0.65">
      <c r="A405" s="107" t="s">
        <v>620</v>
      </c>
    </row>
    <row r="406" spans="1:2" x14ac:dyDescent="0.65">
      <c r="A406" s="107" t="s">
        <v>621</v>
      </c>
    </row>
    <row r="407" spans="1:2" x14ac:dyDescent="0.65">
      <c r="A407" s="107" t="s">
        <v>404</v>
      </c>
      <c r="B407" s="107" t="s">
        <v>70</v>
      </c>
    </row>
    <row r="408" spans="1:2" x14ac:dyDescent="0.65">
      <c r="A408" s="107" t="s">
        <v>53</v>
      </c>
      <c r="B408" s="107" t="s">
        <v>466</v>
      </c>
    </row>
    <row r="409" spans="1:2" x14ac:dyDescent="0.65">
      <c r="A409" s="121" t="s">
        <v>328</v>
      </c>
      <c r="B409" s="107" t="s">
        <v>161</v>
      </c>
    </row>
    <row r="410" spans="1:2" x14ac:dyDescent="0.65">
      <c r="A410" s="118" t="s">
        <v>503</v>
      </c>
      <c r="B410" s="106" t="s">
        <v>91</v>
      </c>
    </row>
    <row r="411" spans="1:2" x14ac:dyDescent="0.65">
      <c r="A411" s="119" t="s">
        <v>329</v>
      </c>
      <c r="B411" s="107" t="s">
        <v>414</v>
      </c>
    </row>
    <row r="412" spans="1:2" x14ac:dyDescent="0.65">
      <c r="A412" s="118" t="s">
        <v>495</v>
      </c>
      <c r="B412" s="106" t="s">
        <v>83</v>
      </c>
    </row>
    <row r="413" spans="1:2" x14ac:dyDescent="0.65">
      <c r="A413" s="118" t="s">
        <v>485</v>
      </c>
      <c r="B413" s="106" t="s">
        <v>482</v>
      </c>
    </row>
    <row r="414" spans="1:2" x14ac:dyDescent="0.65">
      <c r="A414" s="121" t="s">
        <v>330</v>
      </c>
      <c r="B414" s="107" t="s">
        <v>330</v>
      </c>
    </row>
    <row r="415" spans="1:2" x14ac:dyDescent="0.65">
      <c r="A415" s="118" t="s">
        <v>537</v>
      </c>
      <c r="B415" s="106" t="s">
        <v>330</v>
      </c>
    </row>
    <row r="416" spans="1:2" x14ac:dyDescent="0.65">
      <c r="A416" s="122" t="s">
        <v>331</v>
      </c>
      <c r="B416" s="107" t="s">
        <v>78</v>
      </c>
    </row>
    <row r="417" spans="1:2" x14ac:dyDescent="0.65">
      <c r="A417" s="107" t="s">
        <v>82</v>
      </c>
      <c r="B417" s="107" t="s">
        <v>78</v>
      </c>
    </row>
    <row r="418" spans="1:2" x14ac:dyDescent="0.65">
      <c r="A418" s="107" t="s">
        <v>64</v>
      </c>
      <c r="B418" s="107" t="s">
        <v>58</v>
      </c>
    </row>
    <row r="419" spans="1:2" x14ac:dyDescent="0.65">
      <c r="A419" s="118" t="s">
        <v>332</v>
      </c>
      <c r="B419" s="106" t="s">
        <v>74</v>
      </c>
    </row>
    <row r="420" spans="1:2" x14ac:dyDescent="0.65">
      <c r="A420" s="119" t="s">
        <v>173</v>
      </c>
      <c r="B420" s="107" t="s">
        <v>173</v>
      </c>
    </row>
    <row r="421" spans="1:2" x14ac:dyDescent="0.65">
      <c r="A421" s="107" t="s">
        <v>333</v>
      </c>
      <c r="B421" s="107" t="s">
        <v>117</v>
      </c>
    </row>
    <row r="422" spans="1:2" x14ac:dyDescent="0.65">
      <c r="A422" s="107" t="s">
        <v>166</v>
      </c>
      <c r="B422" s="107" t="s">
        <v>161</v>
      </c>
    </row>
    <row r="423" spans="1:2" x14ac:dyDescent="0.65">
      <c r="A423" s="107" t="s">
        <v>97</v>
      </c>
      <c r="B423" s="107" t="s">
        <v>91</v>
      </c>
    </row>
    <row r="424" spans="1:2" x14ac:dyDescent="0.65">
      <c r="A424" s="118" t="s">
        <v>476</v>
      </c>
      <c r="B424" s="106" t="s">
        <v>45</v>
      </c>
    </row>
    <row r="425" spans="1:2" x14ac:dyDescent="0.65">
      <c r="A425" s="122" t="s">
        <v>334</v>
      </c>
      <c r="B425" s="107" t="s">
        <v>144</v>
      </c>
    </row>
    <row r="426" spans="1:2" x14ac:dyDescent="0.65">
      <c r="A426" s="118" t="s">
        <v>475</v>
      </c>
      <c r="B426" s="106" t="s">
        <v>45</v>
      </c>
    </row>
    <row r="427" spans="1:2" x14ac:dyDescent="0.65">
      <c r="A427" s="119" t="s">
        <v>335</v>
      </c>
      <c r="B427" s="107" t="s">
        <v>414</v>
      </c>
    </row>
    <row r="428" spans="1:2" x14ac:dyDescent="0.65">
      <c r="A428" s="107" t="s">
        <v>336</v>
      </c>
      <c r="B428" s="107" t="s">
        <v>39</v>
      </c>
    </row>
    <row r="429" spans="1:2" x14ac:dyDescent="0.65">
      <c r="A429" s="119" t="s">
        <v>455</v>
      </c>
      <c r="B429" s="107" t="s">
        <v>156</v>
      </c>
    </row>
    <row r="430" spans="1:2" x14ac:dyDescent="0.65">
      <c r="A430" s="119" t="s">
        <v>415</v>
      </c>
      <c r="B430" s="107" t="s">
        <v>416</v>
      </c>
    </row>
    <row r="431" spans="1:2" x14ac:dyDescent="0.65">
      <c r="A431" s="107" t="s">
        <v>337</v>
      </c>
      <c r="B431" s="107" t="s">
        <v>71</v>
      </c>
    </row>
    <row r="432" spans="1:2" x14ac:dyDescent="0.65">
      <c r="A432" s="107" t="s">
        <v>622</v>
      </c>
      <c r="B432" s="107" t="s">
        <v>161</v>
      </c>
    </row>
  </sheetData>
  <autoFilter ref="A1:B1" xr:uid="{03ADF91A-E70B-4C01-9C76-4287C80A52FB}">
    <sortState xmlns:xlrd2="http://schemas.microsoft.com/office/spreadsheetml/2017/richdata2" ref="A4:B432">
      <sortCondition ref="A1"/>
    </sortState>
  </autoFilter>
  <conditionalFormatting sqref="A45:A98">
    <cfRule type="duplicateValues" dxfId="5" priority="2392"/>
  </conditionalFormatting>
  <conditionalFormatting sqref="A76:A98 A45:A67">
    <cfRule type="duplicateValues" dxfId="4" priority="2386"/>
    <cfRule type="duplicateValues" dxfId="3" priority="2387"/>
  </conditionalFormatting>
  <conditionalFormatting sqref="A99:A124">
    <cfRule type="duplicateValues" dxfId="2" priority="2285"/>
  </conditionalFormatting>
  <conditionalFormatting sqref="A125:A240">
    <cfRule type="duplicateValues" dxfId="1" priority="2383"/>
  </conditionalFormatting>
  <conditionalFormatting sqref="A241:B1048576 A1:B124"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P. MENORES 1</vt:lpstr>
      <vt:lpstr>BDATOS MENORES</vt:lpstr>
      <vt:lpstr>DIAMES</vt:lpstr>
      <vt:lpstr>LIGAS</vt:lpstr>
      <vt:lpstr>CLUBES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PABLO AMEZQUITA</dc:creator>
  <cp:lastModifiedBy>FREDY ORTEGATE PÉREZ</cp:lastModifiedBy>
  <dcterms:created xsi:type="dcterms:W3CDTF">2015-01-30T13:09:52Z</dcterms:created>
  <dcterms:modified xsi:type="dcterms:W3CDTF">2025-05-30T17:56:28Z</dcterms:modified>
</cp:coreProperties>
</file>