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EDEPATIN\WSA\PLANILLAS-VEL-2024\"/>
    </mc:Choice>
  </mc:AlternateContent>
  <bookViews>
    <workbookView xWindow="0" yWindow="0" windowWidth="28800" windowHeight="11730"/>
  </bookViews>
  <sheets>
    <sheet name="P. RECRE-SEMI" sheetId="1" r:id="rId1"/>
    <sheet name="P. RECRE-SEMI 2" sheetId="2" r:id="rId2"/>
    <sheet name="BDATOS P. RECRE-SEMI" sheetId="3" r:id="rId3"/>
    <sheet name="P.PROFESIONAL" sheetId="4" r:id="rId4"/>
    <sheet name="P.PROFESIONAL 2" sheetId="5" r:id="rId5"/>
    <sheet name="BDATOS  PROFESIONAL" sheetId="6" r:id="rId6"/>
  </sheets>
  <calcPr calcId="162913"/>
</workbook>
</file>

<file path=xl/calcChain.xml><?xml version="1.0" encoding="utf-8"?>
<calcChain xmlns="http://schemas.openxmlformats.org/spreadsheetml/2006/main">
  <c r="H16" i="2" l="1"/>
  <c r="H17" i="2"/>
  <c r="H18" i="2"/>
  <c r="H19" i="2"/>
  <c r="I23" i="3" s="1"/>
  <c r="H20" i="2"/>
  <c r="H21" i="2"/>
  <c r="H22" i="2"/>
  <c r="I26" i="3" s="1"/>
  <c r="H23" i="2"/>
  <c r="H24" i="2"/>
  <c r="H25" i="2"/>
  <c r="H26" i="2"/>
  <c r="H27" i="2"/>
  <c r="I31" i="3" s="1"/>
  <c r="H28" i="2"/>
  <c r="H29" i="2"/>
  <c r="H30" i="2"/>
  <c r="I34" i="3" s="1"/>
  <c r="H15" i="2"/>
  <c r="H17" i="1"/>
  <c r="H18" i="1"/>
  <c r="H19" i="1"/>
  <c r="I6" i="3" s="1"/>
  <c r="H20" i="1"/>
  <c r="H21" i="1"/>
  <c r="I8" i="3" s="1"/>
  <c r="H22" i="1"/>
  <c r="I9" i="3" s="1"/>
  <c r="H23" i="1"/>
  <c r="H24" i="1"/>
  <c r="H25" i="1"/>
  <c r="H26" i="1"/>
  <c r="H27" i="1"/>
  <c r="I14" i="3" s="1"/>
  <c r="H28" i="1"/>
  <c r="H29" i="1"/>
  <c r="H30" i="1"/>
  <c r="I17" i="3" s="1"/>
  <c r="H31" i="1"/>
  <c r="R34" i="6"/>
  <c r="Q34" i="6"/>
  <c r="P34" i="6"/>
  <c r="O34" i="6"/>
  <c r="N34" i="6"/>
  <c r="M34" i="6"/>
  <c r="L34" i="6"/>
  <c r="K34" i="6"/>
  <c r="J34" i="6"/>
  <c r="H34" i="6"/>
  <c r="G34" i="6"/>
  <c r="F34" i="6"/>
  <c r="E34" i="6"/>
  <c r="C34" i="6"/>
  <c r="B34" i="6"/>
  <c r="R33" i="6"/>
  <c r="Q33" i="6"/>
  <c r="P33" i="6"/>
  <c r="O33" i="6"/>
  <c r="N33" i="6"/>
  <c r="M33" i="6"/>
  <c r="L33" i="6"/>
  <c r="K33" i="6"/>
  <c r="J33" i="6"/>
  <c r="H33" i="6"/>
  <c r="G33" i="6"/>
  <c r="F33" i="6"/>
  <c r="E33" i="6"/>
  <c r="C33" i="6"/>
  <c r="B33" i="6"/>
  <c r="R32" i="6"/>
  <c r="Q32" i="6"/>
  <c r="P32" i="6"/>
  <c r="O32" i="6"/>
  <c r="N32" i="6"/>
  <c r="M32" i="6"/>
  <c r="L32" i="6"/>
  <c r="K32" i="6"/>
  <c r="J32" i="6"/>
  <c r="H32" i="6"/>
  <c r="G32" i="6"/>
  <c r="F32" i="6"/>
  <c r="E32" i="6"/>
  <c r="C32" i="6"/>
  <c r="B32" i="6"/>
  <c r="R31" i="6"/>
  <c r="Q31" i="6"/>
  <c r="P31" i="6"/>
  <c r="O31" i="6"/>
  <c r="N31" i="6"/>
  <c r="M31" i="6"/>
  <c r="L31" i="6"/>
  <c r="K31" i="6"/>
  <c r="J31" i="6"/>
  <c r="H31" i="6"/>
  <c r="G31" i="6"/>
  <c r="F31" i="6"/>
  <c r="E31" i="6"/>
  <c r="C31" i="6"/>
  <c r="B31" i="6"/>
  <c r="R30" i="6"/>
  <c r="Q30" i="6"/>
  <c r="P30" i="6"/>
  <c r="O30" i="6"/>
  <c r="N30" i="6"/>
  <c r="M30" i="6"/>
  <c r="L30" i="6"/>
  <c r="K30" i="6"/>
  <c r="J30" i="6"/>
  <c r="H30" i="6"/>
  <c r="G30" i="6"/>
  <c r="F30" i="6"/>
  <c r="E30" i="6"/>
  <c r="C30" i="6"/>
  <c r="B30" i="6"/>
  <c r="R29" i="6"/>
  <c r="Q29" i="6"/>
  <c r="P29" i="6"/>
  <c r="O29" i="6"/>
  <c r="N29" i="6"/>
  <c r="M29" i="6"/>
  <c r="L29" i="6"/>
  <c r="K29" i="6"/>
  <c r="J29" i="6"/>
  <c r="H29" i="6"/>
  <c r="G29" i="6"/>
  <c r="F29" i="6"/>
  <c r="E29" i="6"/>
  <c r="C29" i="6"/>
  <c r="B29" i="6"/>
  <c r="R28" i="6"/>
  <c r="Q28" i="6"/>
  <c r="P28" i="6"/>
  <c r="O28" i="6"/>
  <c r="N28" i="6"/>
  <c r="M28" i="6"/>
  <c r="L28" i="6"/>
  <c r="K28" i="6"/>
  <c r="J28" i="6"/>
  <c r="H28" i="6"/>
  <c r="G28" i="6"/>
  <c r="F28" i="6"/>
  <c r="E28" i="6"/>
  <c r="C28" i="6"/>
  <c r="B28" i="6"/>
  <c r="R27" i="6"/>
  <c r="Q27" i="6"/>
  <c r="P27" i="6"/>
  <c r="O27" i="6"/>
  <c r="N27" i="6"/>
  <c r="M27" i="6"/>
  <c r="L27" i="6"/>
  <c r="K27" i="6"/>
  <c r="J27" i="6"/>
  <c r="H27" i="6"/>
  <c r="G27" i="6"/>
  <c r="F27" i="6"/>
  <c r="E27" i="6"/>
  <c r="C27" i="6"/>
  <c r="B27" i="6"/>
  <c r="R26" i="6"/>
  <c r="Q26" i="6"/>
  <c r="P26" i="6"/>
  <c r="O26" i="6"/>
  <c r="N26" i="6"/>
  <c r="M26" i="6"/>
  <c r="L26" i="6"/>
  <c r="K26" i="6"/>
  <c r="J26" i="6"/>
  <c r="H26" i="6"/>
  <c r="G26" i="6"/>
  <c r="F26" i="6"/>
  <c r="E26" i="6"/>
  <c r="C26" i="6"/>
  <c r="B26" i="6"/>
  <c r="R25" i="6"/>
  <c r="Q25" i="6"/>
  <c r="P25" i="6"/>
  <c r="O25" i="6"/>
  <c r="N25" i="6"/>
  <c r="M25" i="6"/>
  <c r="L25" i="6"/>
  <c r="K25" i="6"/>
  <c r="J25" i="6"/>
  <c r="H25" i="6"/>
  <c r="G25" i="6"/>
  <c r="F25" i="6"/>
  <c r="E25" i="6"/>
  <c r="C25" i="6"/>
  <c r="B25" i="6"/>
  <c r="R24" i="6"/>
  <c r="Q24" i="6"/>
  <c r="P24" i="6"/>
  <c r="O24" i="6"/>
  <c r="N24" i="6"/>
  <c r="M24" i="6"/>
  <c r="L24" i="6"/>
  <c r="K24" i="6"/>
  <c r="J24" i="6"/>
  <c r="H24" i="6"/>
  <c r="G24" i="6"/>
  <c r="F24" i="6"/>
  <c r="E24" i="6"/>
  <c r="C24" i="6"/>
  <c r="B24" i="6"/>
  <c r="R23" i="6"/>
  <c r="Q23" i="6"/>
  <c r="P23" i="6"/>
  <c r="O23" i="6"/>
  <c r="N23" i="6"/>
  <c r="M23" i="6"/>
  <c r="L23" i="6"/>
  <c r="K23" i="6"/>
  <c r="J23" i="6"/>
  <c r="H23" i="6"/>
  <c r="G23" i="6"/>
  <c r="F23" i="6"/>
  <c r="E23" i="6"/>
  <c r="C23" i="6"/>
  <c r="B23" i="6"/>
  <c r="R22" i="6"/>
  <c r="Q22" i="6"/>
  <c r="P22" i="6"/>
  <c r="O22" i="6"/>
  <c r="N22" i="6"/>
  <c r="M22" i="6"/>
  <c r="L22" i="6"/>
  <c r="K22" i="6"/>
  <c r="J22" i="6"/>
  <c r="H22" i="6"/>
  <c r="G22" i="6"/>
  <c r="F22" i="6"/>
  <c r="E22" i="6"/>
  <c r="C22" i="6"/>
  <c r="B22" i="6"/>
  <c r="R21" i="6"/>
  <c r="Q21" i="6"/>
  <c r="P21" i="6"/>
  <c r="O21" i="6"/>
  <c r="N21" i="6"/>
  <c r="M21" i="6"/>
  <c r="L21" i="6"/>
  <c r="K21" i="6"/>
  <c r="J21" i="6"/>
  <c r="H21" i="6"/>
  <c r="G21" i="6"/>
  <c r="F21" i="6"/>
  <c r="E21" i="6"/>
  <c r="C21" i="6"/>
  <c r="B21" i="6"/>
  <c r="R20" i="6"/>
  <c r="Q20" i="6"/>
  <c r="P20" i="6"/>
  <c r="O20" i="6"/>
  <c r="N20" i="6"/>
  <c r="M20" i="6"/>
  <c r="L20" i="6"/>
  <c r="K20" i="6"/>
  <c r="J20" i="6"/>
  <c r="H20" i="6"/>
  <c r="G20" i="6"/>
  <c r="F20" i="6"/>
  <c r="E20" i="6"/>
  <c r="C20" i="6"/>
  <c r="B20" i="6"/>
  <c r="R19" i="6"/>
  <c r="Q19" i="6"/>
  <c r="P19" i="6"/>
  <c r="O19" i="6"/>
  <c r="N19" i="6"/>
  <c r="M19" i="6"/>
  <c r="L19" i="6"/>
  <c r="K19" i="6"/>
  <c r="J19" i="6"/>
  <c r="H19" i="6"/>
  <c r="G19" i="6"/>
  <c r="F19" i="6"/>
  <c r="E19" i="6"/>
  <c r="C19" i="6"/>
  <c r="B19" i="6"/>
  <c r="R18" i="6"/>
  <c r="Q18" i="6"/>
  <c r="P18" i="6"/>
  <c r="O18" i="6"/>
  <c r="N18" i="6"/>
  <c r="M18" i="6"/>
  <c r="L18" i="6"/>
  <c r="K18" i="6"/>
  <c r="J18" i="6"/>
  <c r="H18" i="6"/>
  <c r="G18" i="6"/>
  <c r="F18" i="6"/>
  <c r="E18" i="6"/>
  <c r="B18" i="6"/>
  <c r="R17" i="6"/>
  <c r="Q17" i="6"/>
  <c r="P17" i="6"/>
  <c r="O17" i="6"/>
  <c r="N17" i="6"/>
  <c r="M17" i="6"/>
  <c r="L17" i="6"/>
  <c r="K17" i="6"/>
  <c r="J17" i="6"/>
  <c r="H17" i="6"/>
  <c r="G17" i="6"/>
  <c r="F17" i="6"/>
  <c r="E17" i="6"/>
  <c r="B17" i="6"/>
  <c r="R16" i="6"/>
  <c r="Q16" i="6"/>
  <c r="P16" i="6"/>
  <c r="O16" i="6"/>
  <c r="N16" i="6"/>
  <c r="M16" i="6"/>
  <c r="L16" i="6"/>
  <c r="K16" i="6"/>
  <c r="J16" i="6"/>
  <c r="H16" i="6"/>
  <c r="G16" i="6"/>
  <c r="F16" i="6"/>
  <c r="E16" i="6"/>
  <c r="B16" i="6"/>
  <c r="R15" i="6"/>
  <c r="Q15" i="6"/>
  <c r="P15" i="6"/>
  <c r="O15" i="6"/>
  <c r="N15" i="6"/>
  <c r="M15" i="6"/>
  <c r="L15" i="6"/>
  <c r="K15" i="6"/>
  <c r="J15" i="6"/>
  <c r="H15" i="6"/>
  <c r="G15" i="6"/>
  <c r="F15" i="6"/>
  <c r="E15" i="6"/>
  <c r="B15" i="6"/>
  <c r="R14" i="6"/>
  <c r="Q14" i="6"/>
  <c r="P14" i="6"/>
  <c r="O14" i="6"/>
  <c r="N14" i="6"/>
  <c r="M14" i="6"/>
  <c r="L14" i="6"/>
  <c r="K14" i="6"/>
  <c r="J14" i="6"/>
  <c r="H14" i="6"/>
  <c r="G14" i="6"/>
  <c r="F14" i="6"/>
  <c r="E14" i="6"/>
  <c r="B14" i="6"/>
  <c r="R13" i="6"/>
  <c r="Q13" i="6"/>
  <c r="P13" i="6"/>
  <c r="O13" i="6"/>
  <c r="N13" i="6"/>
  <c r="M13" i="6"/>
  <c r="L13" i="6"/>
  <c r="K13" i="6"/>
  <c r="J13" i="6"/>
  <c r="H13" i="6"/>
  <c r="G13" i="6"/>
  <c r="F13" i="6"/>
  <c r="E13" i="6"/>
  <c r="B13" i="6"/>
  <c r="R12" i="6"/>
  <c r="Q12" i="6"/>
  <c r="P12" i="6"/>
  <c r="O12" i="6"/>
  <c r="N12" i="6"/>
  <c r="M12" i="6"/>
  <c r="L12" i="6"/>
  <c r="K12" i="6"/>
  <c r="J12" i="6"/>
  <c r="H12" i="6"/>
  <c r="G12" i="6"/>
  <c r="F12" i="6"/>
  <c r="E12" i="6"/>
  <c r="B12" i="6"/>
  <c r="R11" i="6"/>
  <c r="Q11" i="6"/>
  <c r="P11" i="6"/>
  <c r="O11" i="6"/>
  <c r="N11" i="6"/>
  <c r="M11" i="6"/>
  <c r="L11" i="6"/>
  <c r="K11" i="6"/>
  <c r="J11" i="6"/>
  <c r="H11" i="6"/>
  <c r="G11" i="6"/>
  <c r="F11" i="6"/>
  <c r="E11" i="6"/>
  <c r="B11" i="6"/>
  <c r="R10" i="6"/>
  <c r="Q10" i="6"/>
  <c r="P10" i="6"/>
  <c r="O10" i="6"/>
  <c r="N10" i="6"/>
  <c r="M10" i="6"/>
  <c r="L10" i="6"/>
  <c r="K10" i="6"/>
  <c r="J10" i="6"/>
  <c r="H10" i="6"/>
  <c r="G10" i="6"/>
  <c r="F10" i="6"/>
  <c r="E10" i="6"/>
  <c r="B10" i="6"/>
  <c r="R9" i="6"/>
  <c r="Q9" i="6"/>
  <c r="P9" i="6"/>
  <c r="O9" i="6"/>
  <c r="N9" i="6"/>
  <c r="M9" i="6"/>
  <c r="L9" i="6"/>
  <c r="K9" i="6"/>
  <c r="J9" i="6"/>
  <c r="H9" i="6"/>
  <c r="G9" i="6"/>
  <c r="F9" i="6"/>
  <c r="E9" i="6"/>
  <c r="B9" i="6"/>
  <c r="R8" i="6"/>
  <c r="Q8" i="6"/>
  <c r="P8" i="6"/>
  <c r="O8" i="6"/>
  <c r="N8" i="6"/>
  <c r="M8" i="6"/>
  <c r="L8" i="6"/>
  <c r="K8" i="6"/>
  <c r="J8" i="6"/>
  <c r="H8" i="6"/>
  <c r="G8" i="6"/>
  <c r="F8" i="6"/>
  <c r="E8" i="6"/>
  <c r="B8" i="6"/>
  <c r="R7" i="6"/>
  <c r="Q7" i="6"/>
  <c r="P7" i="6"/>
  <c r="O7" i="6"/>
  <c r="N7" i="6"/>
  <c r="M7" i="6"/>
  <c r="L7" i="6"/>
  <c r="K7" i="6"/>
  <c r="J7" i="6"/>
  <c r="H7" i="6"/>
  <c r="G7" i="6"/>
  <c r="F7" i="6"/>
  <c r="E7" i="6"/>
  <c r="B7" i="6"/>
  <c r="R6" i="6"/>
  <c r="Q6" i="6"/>
  <c r="P6" i="6"/>
  <c r="O6" i="6"/>
  <c r="N6" i="6"/>
  <c r="M6" i="6"/>
  <c r="L6" i="6"/>
  <c r="K6" i="6"/>
  <c r="J6" i="6"/>
  <c r="H6" i="6"/>
  <c r="G6" i="6"/>
  <c r="F6" i="6"/>
  <c r="E6" i="6"/>
  <c r="B6" i="6"/>
  <c r="R5" i="6"/>
  <c r="Q5" i="6"/>
  <c r="P5" i="6"/>
  <c r="O5" i="6"/>
  <c r="N5" i="6"/>
  <c r="M5" i="6"/>
  <c r="L5" i="6"/>
  <c r="K5" i="6"/>
  <c r="J5" i="6"/>
  <c r="H5" i="6"/>
  <c r="G5" i="6"/>
  <c r="F5" i="6"/>
  <c r="E5" i="6"/>
  <c r="B5" i="6"/>
  <c r="R4" i="6"/>
  <c r="Q4" i="6"/>
  <c r="P4" i="6"/>
  <c r="O4" i="6"/>
  <c r="N4" i="6"/>
  <c r="M4" i="6"/>
  <c r="L4" i="6"/>
  <c r="K4" i="6"/>
  <c r="J4" i="6"/>
  <c r="H4" i="6"/>
  <c r="G4" i="6"/>
  <c r="F4" i="6"/>
  <c r="E4" i="6"/>
  <c r="B4" i="6"/>
  <c r="U3" i="6"/>
  <c r="U4" i="6" s="1"/>
  <c r="U5" i="6" s="1"/>
  <c r="U6" i="6" s="1"/>
  <c r="U7" i="6" s="1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T3" i="6"/>
  <c r="T4" i="6" s="1"/>
  <c r="T5" i="6" s="1"/>
  <c r="T6" i="6" s="1"/>
  <c r="T7" i="6" s="1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S3" i="6"/>
  <c r="S4" i="6" s="1"/>
  <c r="S5" i="6" s="1"/>
  <c r="S6" i="6" s="1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R3" i="6"/>
  <c r="Q3" i="6"/>
  <c r="P3" i="6"/>
  <c r="O3" i="6"/>
  <c r="N3" i="6"/>
  <c r="M3" i="6"/>
  <c r="L3" i="6"/>
  <c r="K3" i="6"/>
  <c r="J3" i="6"/>
  <c r="H3" i="6"/>
  <c r="G3" i="6"/>
  <c r="F3" i="6"/>
  <c r="E3" i="6"/>
  <c r="B3" i="6"/>
  <c r="R2" i="6"/>
  <c r="Q2" i="6"/>
  <c r="P2" i="6"/>
  <c r="O2" i="6"/>
  <c r="N2" i="6"/>
  <c r="M2" i="6"/>
  <c r="L2" i="6"/>
  <c r="K2" i="6"/>
  <c r="S30" i="5"/>
  <c r="R30" i="5"/>
  <c r="H30" i="5" s="1"/>
  <c r="I34" i="6" s="1"/>
  <c r="S29" i="5"/>
  <c r="R29" i="5"/>
  <c r="H29" i="5" s="1"/>
  <c r="I33" i="6" s="1"/>
  <c r="S28" i="5"/>
  <c r="R28" i="5"/>
  <c r="H28" i="5" s="1"/>
  <c r="I32" i="6" s="1"/>
  <c r="S27" i="5"/>
  <c r="R27" i="5"/>
  <c r="H27" i="5" s="1"/>
  <c r="I31" i="6" s="1"/>
  <c r="S26" i="5"/>
  <c r="R26" i="5"/>
  <c r="H26" i="5" s="1"/>
  <c r="I30" i="6" s="1"/>
  <c r="S25" i="5"/>
  <c r="R25" i="5"/>
  <c r="H25" i="5" s="1"/>
  <c r="I29" i="6" s="1"/>
  <c r="S24" i="5"/>
  <c r="R24" i="5"/>
  <c r="H24" i="5" s="1"/>
  <c r="I28" i="6" s="1"/>
  <c r="S23" i="5"/>
  <c r="R23" i="5"/>
  <c r="H23" i="5" s="1"/>
  <c r="I27" i="6" s="1"/>
  <c r="S22" i="5"/>
  <c r="R22" i="5"/>
  <c r="H22" i="5" s="1"/>
  <c r="I26" i="6" s="1"/>
  <c r="S21" i="5"/>
  <c r="R21" i="5"/>
  <c r="H21" i="5" s="1"/>
  <c r="I25" i="6" s="1"/>
  <c r="S20" i="5"/>
  <c r="R20" i="5"/>
  <c r="H20" i="5" s="1"/>
  <c r="I24" i="6" s="1"/>
  <c r="S19" i="5"/>
  <c r="R19" i="5"/>
  <c r="H19" i="5" s="1"/>
  <c r="I23" i="6" s="1"/>
  <c r="S18" i="5"/>
  <c r="R18" i="5"/>
  <c r="H18" i="5" s="1"/>
  <c r="I22" i="6" s="1"/>
  <c r="S17" i="5"/>
  <c r="R17" i="5"/>
  <c r="H17" i="5" s="1"/>
  <c r="I21" i="6" s="1"/>
  <c r="S16" i="5"/>
  <c r="R16" i="5"/>
  <c r="H16" i="5" s="1"/>
  <c r="I20" i="6" s="1"/>
  <c r="S15" i="5"/>
  <c r="R15" i="5"/>
  <c r="H15" i="5" s="1"/>
  <c r="I19" i="6" s="1"/>
  <c r="Q14" i="5"/>
  <c r="P14" i="5"/>
  <c r="O14" i="5"/>
  <c r="N14" i="5"/>
  <c r="M14" i="5"/>
  <c r="L14" i="5"/>
  <c r="K14" i="5"/>
  <c r="J14" i="5"/>
  <c r="N10" i="5"/>
  <c r="K10" i="5"/>
  <c r="H10" i="5"/>
  <c r="D10" i="5"/>
  <c r="N9" i="5"/>
  <c r="K9" i="5"/>
  <c r="H9" i="5"/>
  <c r="D9" i="5"/>
  <c r="N8" i="5"/>
  <c r="K8" i="5"/>
  <c r="H8" i="5"/>
  <c r="D8" i="5"/>
  <c r="N7" i="5"/>
  <c r="K7" i="5"/>
  <c r="H7" i="5"/>
  <c r="D7" i="5"/>
  <c r="N5" i="5"/>
  <c r="K5" i="5"/>
  <c r="H5" i="5"/>
  <c r="D5" i="5"/>
  <c r="H42" i="4"/>
  <c r="P11" i="4" s="1"/>
  <c r="H41" i="4"/>
  <c r="F41" i="4"/>
  <c r="H40" i="4"/>
  <c r="F40" i="4"/>
  <c r="H39" i="4"/>
  <c r="F39" i="4"/>
  <c r="H38" i="4"/>
  <c r="F38" i="4"/>
  <c r="S31" i="4"/>
  <c r="R31" i="4" s="1"/>
  <c r="H31" i="4" s="1"/>
  <c r="I18" i="6" s="1"/>
  <c r="S30" i="4"/>
  <c r="R30" i="4" s="1"/>
  <c r="H30" i="4" s="1"/>
  <c r="I17" i="6" s="1"/>
  <c r="S29" i="4"/>
  <c r="R29" i="4" s="1"/>
  <c r="H29" i="4" s="1"/>
  <c r="I16" i="6" s="1"/>
  <c r="S28" i="4"/>
  <c r="R28" i="4" s="1"/>
  <c r="H28" i="4" s="1"/>
  <c r="I15" i="6" s="1"/>
  <c r="S27" i="4"/>
  <c r="R27" i="4" s="1"/>
  <c r="H27" i="4" s="1"/>
  <c r="I14" i="6" s="1"/>
  <c r="S26" i="4"/>
  <c r="R26" i="4" s="1"/>
  <c r="H26" i="4" s="1"/>
  <c r="I13" i="6" s="1"/>
  <c r="S25" i="4"/>
  <c r="R25" i="4" s="1"/>
  <c r="H25" i="4" s="1"/>
  <c r="I12" i="6" s="1"/>
  <c r="S24" i="4"/>
  <c r="R24" i="4" s="1"/>
  <c r="H24" i="4" s="1"/>
  <c r="I11" i="6" s="1"/>
  <c r="S23" i="4"/>
  <c r="R23" i="4" s="1"/>
  <c r="H23" i="4" s="1"/>
  <c r="I10" i="6" s="1"/>
  <c r="S22" i="4"/>
  <c r="R22" i="4" s="1"/>
  <c r="H22" i="4" s="1"/>
  <c r="I9" i="6" s="1"/>
  <c r="S21" i="4"/>
  <c r="R21" i="4" s="1"/>
  <c r="H21" i="4" s="1"/>
  <c r="I8" i="6" s="1"/>
  <c r="S20" i="4"/>
  <c r="R20" i="4" s="1"/>
  <c r="H20" i="4" s="1"/>
  <c r="I7" i="6" s="1"/>
  <c r="S19" i="4"/>
  <c r="R19" i="4" s="1"/>
  <c r="H19" i="4" s="1"/>
  <c r="I6" i="6" s="1"/>
  <c r="S18" i="4"/>
  <c r="R18" i="4" s="1"/>
  <c r="H18" i="4" s="1"/>
  <c r="I5" i="6" s="1"/>
  <c r="S17" i="4"/>
  <c r="R17" i="4" s="1"/>
  <c r="H17" i="4" s="1"/>
  <c r="I4" i="6" s="1"/>
  <c r="S16" i="4"/>
  <c r="R16" i="4" s="1"/>
  <c r="H16" i="4" s="1"/>
  <c r="D16" i="4"/>
  <c r="R34" i="3"/>
  <c r="Q34" i="3"/>
  <c r="P34" i="3"/>
  <c r="O34" i="3"/>
  <c r="N34" i="3"/>
  <c r="M34" i="3"/>
  <c r="L34" i="3"/>
  <c r="K34" i="3"/>
  <c r="J34" i="3"/>
  <c r="H34" i="3"/>
  <c r="G34" i="3"/>
  <c r="F34" i="3"/>
  <c r="B34" i="3"/>
  <c r="C34" i="3" s="1"/>
  <c r="R33" i="3"/>
  <c r="Q33" i="3"/>
  <c r="P33" i="3"/>
  <c r="O33" i="3"/>
  <c r="N33" i="3"/>
  <c r="M33" i="3"/>
  <c r="L33" i="3"/>
  <c r="K33" i="3"/>
  <c r="J33" i="3"/>
  <c r="H33" i="3"/>
  <c r="G33" i="3"/>
  <c r="F33" i="3"/>
  <c r="C33" i="3"/>
  <c r="B33" i="3"/>
  <c r="R32" i="3"/>
  <c r="Q32" i="3"/>
  <c r="P32" i="3"/>
  <c r="O32" i="3"/>
  <c r="N32" i="3"/>
  <c r="M32" i="3"/>
  <c r="L32" i="3"/>
  <c r="K32" i="3"/>
  <c r="J32" i="3"/>
  <c r="H32" i="3"/>
  <c r="G32" i="3"/>
  <c r="F32" i="3"/>
  <c r="B32" i="3"/>
  <c r="C32" i="3" s="1"/>
  <c r="R31" i="3"/>
  <c r="Q31" i="3"/>
  <c r="P31" i="3"/>
  <c r="O31" i="3"/>
  <c r="N31" i="3"/>
  <c r="M31" i="3"/>
  <c r="L31" i="3"/>
  <c r="K31" i="3"/>
  <c r="J31" i="3"/>
  <c r="H31" i="3"/>
  <c r="G31" i="3"/>
  <c r="F31" i="3"/>
  <c r="C31" i="3"/>
  <c r="B31" i="3"/>
  <c r="R30" i="3"/>
  <c r="Q30" i="3"/>
  <c r="P30" i="3"/>
  <c r="O30" i="3"/>
  <c r="N30" i="3"/>
  <c r="M30" i="3"/>
  <c r="L30" i="3"/>
  <c r="K30" i="3"/>
  <c r="J30" i="3"/>
  <c r="H30" i="3"/>
  <c r="G30" i="3"/>
  <c r="F30" i="3"/>
  <c r="B30" i="3"/>
  <c r="C30" i="3" s="1"/>
  <c r="R29" i="3"/>
  <c r="Q29" i="3"/>
  <c r="P29" i="3"/>
  <c r="O29" i="3"/>
  <c r="N29" i="3"/>
  <c r="M29" i="3"/>
  <c r="L29" i="3"/>
  <c r="K29" i="3"/>
  <c r="J29" i="3"/>
  <c r="H29" i="3"/>
  <c r="G29" i="3"/>
  <c r="F29" i="3"/>
  <c r="C29" i="3"/>
  <c r="B29" i="3"/>
  <c r="R28" i="3"/>
  <c r="Q28" i="3"/>
  <c r="P28" i="3"/>
  <c r="O28" i="3"/>
  <c r="N28" i="3"/>
  <c r="M28" i="3"/>
  <c r="L28" i="3"/>
  <c r="K28" i="3"/>
  <c r="J28" i="3"/>
  <c r="H28" i="3"/>
  <c r="G28" i="3"/>
  <c r="F28" i="3"/>
  <c r="B28" i="3"/>
  <c r="C28" i="3" s="1"/>
  <c r="R27" i="3"/>
  <c r="Q27" i="3"/>
  <c r="P27" i="3"/>
  <c r="O27" i="3"/>
  <c r="N27" i="3"/>
  <c r="M27" i="3"/>
  <c r="L27" i="3"/>
  <c r="K27" i="3"/>
  <c r="J27" i="3"/>
  <c r="H27" i="3"/>
  <c r="G27" i="3"/>
  <c r="F27" i="3"/>
  <c r="C27" i="3"/>
  <c r="B27" i="3"/>
  <c r="R26" i="3"/>
  <c r="Q26" i="3"/>
  <c r="P26" i="3"/>
  <c r="O26" i="3"/>
  <c r="N26" i="3"/>
  <c r="M26" i="3"/>
  <c r="L26" i="3"/>
  <c r="K26" i="3"/>
  <c r="J26" i="3"/>
  <c r="H26" i="3"/>
  <c r="G26" i="3"/>
  <c r="F26" i="3"/>
  <c r="B26" i="3"/>
  <c r="C26" i="3" s="1"/>
  <c r="R25" i="3"/>
  <c r="Q25" i="3"/>
  <c r="P25" i="3"/>
  <c r="O25" i="3"/>
  <c r="N25" i="3"/>
  <c r="M25" i="3"/>
  <c r="L25" i="3"/>
  <c r="K25" i="3"/>
  <c r="J25" i="3"/>
  <c r="H25" i="3"/>
  <c r="G25" i="3"/>
  <c r="F25" i="3"/>
  <c r="C25" i="3"/>
  <c r="B25" i="3"/>
  <c r="R24" i="3"/>
  <c r="Q24" i="3"/>
  <c r="P24" i="3"/>
  <c r="O24" i="3"/>
  <c r="N24" i="3"/>
  <c r="M24" i="3"/>
  <c r="L24" i="3"/>
  <c r="K24" i="3"/>
  <c r="J24" i="3"/>
  <c r="H24" i="3"/>
  <c r="G24" i="3"/>
  <c r="F24" i="3"/>
  <c r="B24" i="3"/>
  <c r="C24" i="3" s="1"/>
  <c r="R23" i="3"/>
  <c r="Q23" i="3"/>
  <c r="P23" i="3"/>
  <c r="O23" i="3"/>
  <c r="N23" i="3"/>
  <c r="M23" i="3"/>
  <c r="L23" i="3"/>
  <c r="K23" i="3"/>
  <c r="J23" i="3"/>
  <c r="H23" i="3"/>
  <c r="G23" i="3"/>
  <c r="F23" i="3"/>
  <c r="C23" i="3"/>
  <c r="B23" i="3"/>
  <c r="R22" i="3"/>
  <c r="Q22" i="3"/>
  <c r="P22" i="3"/>
  <c r="O22" i="3"/>
  <c r="N22" i="3"/>
  <c r="M22" i="3"/>
  <c r="L22" i="3"/>
  <c r="K22" i="3"/>
  <c r="J22" i="3"/>
  <c r="H22" i="3"/>
  <c r="G22" i="3"/>
  <c r="F22" i="3"/>
  <c r="C22" i="3"/>
  <c r="B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C21" i="3"/>
  <c r="B21" i="3"/>
  <c r="R20" i="3"/>
  <c r="Q20" i="3"/>
  <c r="P20" i="3"/>
  <c r="O20" i="3"/>
  <c r="N20" i="3"/>
  <c r="M20" i="3"/>
  <c r="L20" i="3"/>
  <c r="K20" i="3"/>
  <c r="J20" i="3"/>
  <c r="H20" i="3"/>
  <c r="G20" i="3"/>
  <c r="F20" i="3"/>
  <c r="C20" i="3"/>
  <c r="B20" i="3"/>
  <c r="R19" i="3"/>
  <c r="Q19" i="3"/>
  <c r="P19" i="3"/>
  <c r="O19" i="3"/>
  <c r="N19" i="3"/>
  <c r="M19" i="3"/>
  <c r="L19" i="3"/>
  <c r="K19" i="3"/>
  <c r="J19" i="3"/>
  <c r="H19" i="3"/>
  <c r="G19" i="3"/>
  <c r="F19" i="3"/>
  <c r="C19" i="3"/>
  <c r="B19" i="3"/>
  <c r="R18" i="3"/>
  <c r="Q18" i="3"/>
  <c r="P18" i="3"/>
  <c r="O18" i="3"/>
  <c r="N18" i="3"/>
  <c r="M18" i="3"/>
  <c r="L18" i="3"/>
  <c r="K18" i="3"/>
  <c r="J18" i="3"/>
  <c r="H18" i="3"/>
  <c r="G18" i="3"/>
  <c r="F18" i="3"/>
  <c r="B18" i="3"/>
  <c r="C18" i="3" s="1"/>
  <c r="R17" i="3"/>
  <c r="Q17" i="3"/>
  <c r="P17" i="3"/>
  <c r="O17" i="3"/>
  <c r="N17" i="3"/>
  <c r="M17" i="3"/>
  <c r="L17" i="3"/>
  <c r="K17" i="3"/>
  <c r="J17" i="3"/>
  <c r="H17" i="3"/>
  <c r="G17" i="3"/>
  <c r="F17" i="3"/>
  <c r="C17" i="3"/>
  <c r="B17" i="3"/>
  <c r="R16" i="3"/>
  <c r="Q16" i="3"/>
  <c r="P16" i="3"/>
  <c r="O16" i="3"/>
  <c r="N16" i="3"/>
  <c r="M16" i="3"/>
  <c r="L16" i="3"/>
  <c r="K16" i="3"/>
  <c r="J16" i="3"/>
  <c r="H16" i="3"/>
  <c r="G16" i="3"/>
  <c r="F16" i="3"/>
  <c r="B16" i="3"/>
  <c r="C16" i="3" s="1"/>
  <c r="R15" i="3"/>
  <c r="Q15" i="3"/>
  <c r="P15" i="3"/>
  <c r="O15" i="3"/>
  <c r="N15" i="3"/>
  <c r="M15" i="3"/>
  <c r="L15" i="3"/>
  <c r="K15" i="3"/>
  <c r="J15" i="3"/>
  <c r="H15" i="3"/>
  <c r="G15" i="3"/>
  <c r="F15" i="3"/>
  <c r="C15" i="3"/>
  <c r="B15" i="3"/>
  <c r="R14" i="3"/>
  <c r="Q14" i="3"/>
  <c r="P14" i="3"/>
  <c r="O14" i="3"/>
  <c r="N14" i="3"/>
  <c r="M14" i="3"/>
  <c r="L14" i="3"/>
  <c r="K14" i="3"/>
  <c r="J14" i="3"/>
  <c r="H14" i="3"/>
  <c r="G14" i="3"/>
  <c r="F14" i="3"/>
  <c r="C14" i="3"/>
  <c r="B14" i="3"/>
  <c r="U13" i="3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T13" i="3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S13" i="3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R13" i="3"/>
  <c r="Q13" i="3"/>
  <c r="P13" i="3"/>
  <c r="O13" i="3"/>
  <c r="N13" i="3"/>
  <c r="M13" i="3"/>
  <c r="L13" i="3"/>
  <c r="K13" i="3"/>
  <c r="J13" i="3"/>
  <c r="H13" i="3"/>
  <c r="G13" i="3"/>
  <c r="F13" i="3"/>
  <c r="B13" i="3"/>
  <c r="C13" i="3" s="1"/>
  <c r="R12" i="3"/>
  <c r="Q12" i="3"/>
  <c r="P12" i="3"/>
  <c r="O12" i="3"/>
  <c r="N12" i="3"/>
  <c r="M12" i="3"/>
  <c r="L12" i="3"/>
  <c r="K12" i="3"/>
  <c r="J12" i="3"/>
  <c r="H12" i="3"/>
  <c r="G12" i="3"/>
  <c r="F12" i="3"/>
  <c r="C12" i="3"/>
  <c r="B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11" i="3"/>
  <c r="C11" i="3" s="1"/>
  <c r="R10" i="3"/>
  <c r="Q10" i="3"/>
  <c r="P10" i="3"/>
  <c r="O10" i="3"/>
  <c r="N10" i="3"/>
  <c r="M10" i="3"/>
  <c r="L10" i="3"/>
  <c r="K10" i="3"/>
  <c r="J10" i="3"/>
  <c r="H10" i="3"/>
  <c r="G10" i="3"/>
  <c r="F10" i="3"/>
  <c r="B10" i="3"/>
  <c r="C10" i="3" s="1"/>
  <c r="R9" i="3"/>
  <c r="Q9" i="3"/>
  <c r="P9" i="3"/>
  <c r="O9" i="3"/>
  <c r="N9" i="3"/>
  <c r="M9" i="3"/>
  <c r="L9" i="3"/>
  <c r="K9" i="3"/>
  <c r="J9" i="3"/>
  <c r="H9" i="3"/>
  <c r="G9" i="3"/>
  <c r="F9" i="3"/>
  <c r="B9" i="3"/>
  <c r="C9" i="3" s="1"/>
  <c r="U8" i="3"/>
  <c r="U9" i="3" s="1"/>
  <c r="U10" i="3" s="1"/>
  <c r="U11" i="3" s="1"/>
  <c r="U12" i="3" s="1"/>
  <c r="R8" i="3"/>
  <c r="Q8" i="3"/>
  <c r="P8" i="3"/>
  <c r="O8" i="3"/>
  <c r="N8" i="3"/>
  <c r="M8" i="3"/>
  <c r="L8" i="3"/>
  <c r="K8" i="3"/>
  <c r="J8" i="3"/>
  <c r="H8" i="3"/>
  <c r="G8" i="3"/>
  <c r="F8" i="3"/>
  <c r="C8" i="3"/>
  <c r="B8" i="3"/>
  <c r="R7" i="3"/>
  <c r="Q7" i="3"/>
  <c r="P7" i="3"/>
  <c r="O7" i="3"/>
  <c r="N7" i="3"/>
  <c r="M7" i="3"/>
  <c r="L7" i="3"/>
  <c r="K7" i="3"/>
  <c r="J7" i="3"/>
  <c r="H7" i="3"/>
  <c r="G7" i="3"/>
  <c r="F7" i="3"/>
  <c r="C7" i="3"/>
  <c r="B7" i="3"/>
  <c r="R6" i="3"/>
  <c r="Q6" i="3"/>
  <c r="P6" i="3"/>
  <c r="O6" i="3"/>
  <c r="N6" i="3"/>
  <c r="M6" i="3"/>
  <c r="L6" i="3"/>
  <c r="K6" i="3"/>
  <c r="J6" i="3"/>
  <c r="H6" i="3"/>
  <c r="G6" i="3"/>
  <c r="F6" i="3"/>
  <c r="B6" i="3"/>
  <c r="C6" i="3" s="1"/>
  <c r="R5" i="3"/>
  <c r="Q5" i="3"/>
  <c r="P5" i="3"/>
  <c r="O5" i="3"/>
  <c r="N5" i="3"/>
  <c r="M5" i="3"/>
  <c r="L5" i="3"/>
  <c r="K5" i="3"/>
  <c r="J5" i="3"/>
  <c r="H5" i="3"/>
  <c r="G5" i="3"/>
  <c r="F5" i="3"/>
  <c r="B5" i="3"/>
  <c r="C5" i="3" s="1"/>
  <c r="R4" i="3"/>
  <c r="Q4" i="3"/>
  <c r="P4" i="3"/>
  <c r="O4" i="3"/>
  <c r="N4" i="3"/>
  <c r="M4" i="3"/>
  <c r="L4" i="3"/>
  <c r="K4" i="3"/>
  <c r="J4" i="3"/>
  <c r="H4" i="3"/>
  <c r="G4" i="3"/>
  <c r="F4" i="3"/>
  <c r="D4" i="3"/>
  <c r="E4" i="3" s="1"/>
  <c r="C4" i="3"/>
  <c r="B4" i="3"/>
  <c r="U3" i="3"/>
  <c r="U4" i="3" s="1"/>
  <c r="U5" i="3" s="1"/>
  <c r="U6" i="3" s="1"/>
  <c r="U7" i="3" s="1"/>
  <c r="T3" i="3"/>
  <c r="T4" i="3" s="1"/>
  <c r="T5" i="3" s="1"/>
  <c r="T6" i="3" s="1"/>
  <c r="T7" i="3" s="1"/>
  <c r="T8" i="3" s="1"/>
  <c r="T9" i="3" s="1"/>
  <c r="T10" i="3" s="1"/>
  <c r="T11" i="3" s="1"/>
  <c r="T12" i="3" s="1"/>
  <c r="S3" i="3"/>
  <c r="S4" i="3" s="1"/>
  <c r="S5" i="3" s="1"/>
  <c r="S6" i="3" s="1"/>
  <c r="S7" i="3" s="1"/>
  <c r="S8" i="3" s="1"/>
  <c r="S9" i="3" s="1"/>
  <c r="S10" i="3" s="1"/>
  <c r="S11" i="3" s="1"/>
  <c r="S12" i="3" s="1"/>
  <c r="R3" i="3"/>
  <c r="Q3" i="3"/>
  <c r="P3" i="3"/>
  <c r="O3" i="3"/>
  <c r="N3" i="3"/>
  <c r="M3" i="3"/>
  <c r="L3" i="3"/>
  <c r="K3" i="3"/>
  <c r="J3" i="3"/>
  <c r="H3" i="3"/>
  <c r="G3" i="3"/>
  <c r="F3" i="3"/>
  <c r="D3" i="3"/>
  <c r="E3" i="3" s="1"/>
  <c r="B3" i="3"/>
  <c r="C3" i="3" s="1"/>
  <c r="R2" i="3"/>
  <c r="Q2" i="3"/>
  <c r="P2" i="3"/>
  <c r="O2" i="3"/>
  <c r="N2" i="3"/>
  <c r="M2" i="3"/>
  <c r="L2" i="3"/>
  <c r="K2" i="3"/>
  <c r="R30" i="2"/>
  <c r="R29" i="2"/>
  <c r="I33" i="3" s="1"/>
  <c r="R28" i="2"/>
  <c r="I32" i="3" s="1"/>
  <c r="R27" i="2"/>
  <c r="R26" i="2"/>
  <c r="I30" i="3"/>
  <c r="R25" i="2"/>
  <c r="I29" i="3" s="1"/>
  <c r="R24" i="2"/>
  <c r="I28" i="3"/>
  <c r="R23" i="2"/>
  <c r="I27" i="3" s="1"/>
  <c r="R22" i="2"/>
  <c r="R21" i="2"/>
  <c r="I25" i="3" s="1"/>
  <c r="R20" i="2"/>
  <c r="I24" i="3" s="1"/>
  <c r="R19" i="2"/>
  <c r="R18" i="2"/>
  <c r="I22" i="3"/>
  <c r="R17" i="2"/>
  <c r="R16" i="2"/>
  <c r="I20" i="3"/>
  <c r="R15" i="2"/>
  <c r="I19" i="3" s="1"/>
  <c r="D15" i="2"/>
  <c r="D19" i="3" s="1"/>
  <c r="E19" i="3" s="1"/>
  <c r="Q14" i="2"/>
  <c r="P14" i="2"/>
  <c r="O14" i="2"/>
  <c r="N14" i="2"/>
  <c r="M14" i="2"/>
  <c r="L14" i="2"/>
  <c r="K14" i="2"/>
  <c r="J14" i="2"/>
  <c r="N10" i="2"/>
  <c r="K10" i="2"/>
  <c r="H10" i="2"/>
  <c r="D10" i="2"/>
  <c r="N9" i="2"/>
  <c r="K9" i="2"/>
  <c r="H9" i="2"/>
  <c r="D9" i="2"/>
  <c r="N8" i="2"/>
  <c r="K8" i="2"/>
  <c r="H8" i="2"/>
  <c r="D8" i="2"/>
  <c r="N7" i="2"/>
  <c r="K7" i="2"/>
  <c r="H7" i="2"/>
  <c r="D7" i="2"/>
  <c r="N5" i="2"/>
  <c r="K5" i="2"/>
  <c r="H5" i="2"/>
  <c r="D5" i="2"/>
  <c r="H41" i="1"/>
  <c r="F41" i="1"/>
  <c r="H40" i="1"/>
  <c r="F40" i="1"/>
  <c r="H39" i="1"/>
  <c r="F39" i="1"/>
  <c r="H38" i="1"/>
  <c r="F38" i="1"/>
  <c r="R31" i="1"/>
  <c r="I18" i="3" s="1"/>
  <c r="R30" i="1"/>
  <c r="R29" i="1"/>
  <c r="I16" i="3" s="1"/>
  <c r="R28" i="1"/>
  <c r="I15" i="3" s="1"/>
  <c r="R27" i="1"/>
  <c r="R26" i="1"/>
  <c r="I13" i="3"/>
  <c r="R25" i="1"/>
  <c r="R24" i="1"/>
  <c r="R23" i="1"/>
  <c r="R22" i="1"/>
  <c r="R21" i="1"/>
  <c r="R20" i="1"/>
  <c r="R19" i="1"/>
  <c r="D19" i="1"/>
  <c r="R18" i="1"/>
  <c r="I5" i="3"/>
  <c r="D18" i="1"/>
  <c r="D18" i="5" s="1"/>
  <c r="D22" i="6" s="1"/>
  <c r="R17" i="1"/>
  <c r="I4" i="3" s="1"/>
  <c r="D17" i="1"/>
  <c r="R16" i="1"/>
  <c r="H16" i="1" s="1"/>
  <c r="D16" i="1"/>
  <c r="I3" i="6" l="1"/>
  <c r="I10" i="3"/>
  <c r="I12" i="3"/>
  <c r="I3" i="3"/>
  <c r="I7" i="3"/>
  <c r="D3" i="6"/>
  <c r="C3" i="6"/>
  <c r="D17" i="4"/>
  <c r="D17" i="2"/>
  <c r="D21" i="3" s="1"/>
  <c r="E21" i="3" s="1"/>
  <c r="D5" i="3"/>
  <c r="E5" i="3" s="1"/>
  <c r="D19" i="5"/>
  <c r="D23" i="6" s="1"/>
  <c r="D20" i="1"/>
  <c r="D18" i="2"/>
  <c r="D22" i="3" s="1"/>
  <c r="E22" i="3" s="1"/>
  <c r="H42" i="1"/>
  <c r="P11" i="1" s="1"/>
  <c r="D17" i="5"/>
  <c r="D21" i="6" s="1"/>
  <c r="D16" i="2"/>
  <c r="D20" i="3" s="1"/>
  <c r="E20" i="3" s="1"/>
  <c r="D6" i="3"/>
  <c r="E6" i="3" s="1"/>
  <c r="D16" i="5"/>
  <c r="D20" i="6" s="1"/>
  <c r="D15" i="5"/>
  <c r="D19" i="6" s="1"/>
  <c r="D20" i="5" l="1"/>
  <c r="D24" i="6" s="1"/>
  <c r="D19" i="2"/>
  <c r="D23" i="3" s="1"/>
  <c r="E23" i="3" s="1"/>
  <c r="D21" i="1"/>
  <c r="D7" i="3"/>
  <c r="E7" i="3" s="1"/>
  <c r="D4" i="6"/>
  <c r="C4" i="6"/>
  <c r="D18" i="4"/>
  <c r="D5" i="6" l="1"/>
  <c r="C5" i="6"/>
  <c r="D19" i="4"/>
  <c r="D21" i="5"/>
  <c r="D25" i="6" s="1"/>
  <c r="D8" i="3"/>
  <c r="E8" i="3" s="1"/>
  <c r="D20" i="2"/>
  <c r="D24" i="3" s="1"/>
  <c r="E24" i="3" s="1"/>
  <c r="D22" i="1"/>
  <c r="D22" i="5" l="1"/>
  <c r="D26" i="6" s="1"/>
  <c r="D9" i="3"/>
  <c r="E9" i="3" s="1"/>
  <c r="D23" i="1"/>
  <c r="D21" i="2"/>
  <c r="D25" i="3" s="1"/>
  <c r="E25" i="3" s="1"/>
  <c r="D6" i="6"/>
  <c r="C6" i="6"/>
  <c r="D20" i="4"/>
  <c r="D23" i="5" l="1"/>
  <c r="D27" i="6" s="1"/>
  <c r="D10" i="3"/>
  <c r="E10" i="3" s="1"/>
  <c r="D24" i="1"/>
  <c r="D22" i="2"/>
  <c r="D26" i="3" s="1"/>
  <c r="E26" i="3" s="1"/>
  <c r="D7" i="6"/>
  <c r="C7" i="6"/>
  <c r="D21" i="4"/>
  <c r="D8" i="6" l="1"/>
  <c r="C8" i="6"/>
  <c r="D22" i="4"/>
  <c r="D24" i="5"/>
  <c r="D28" i="6" s="1"/>
  <c r="D11" i="3"/>
  <c r="E11" i="3" s="1"/>
  <c r="D25" i="1"/>
  <c r="D23" i="2"/>
  <c r="D27" i="3" s="1"/>
  <c r="E27" i="3" s="1"/>
  <c r="D9" i="6" l="1"/>
  <c r="C9" i="6"/>
  <c r="D23" i="4"/>
  <c r="D25" i="5"/>
  <c r="D29" i="6" s="1"/>
  <c r="D12" i="3"/>
  <c r="E12" i="3" s="1"/>
  <c r="D24" i="2"/>
  <c r="D28" i="3" s="1"/>
  <c r="E28" i="3" s="1"/>
  <c r="D26" i="1"/>
  <c r="D10" i="6" l="1"/>
  <c r="C10" i="6"/>
  <c r="D24" i="4"/>
  <c r="D26" i="5"/>
  <c r="D30" i="6" s="1"/>
  <c r="D13" i="3"/>
  <c r="E13" i="3" s="1"/>
  <c r="D27" i="1"/>
  <c r="D25" i="2"/>
  <c r="D29" i="3" s="1"/>
  <c r="E29" i="3" s="1"/>
  <c r="D11" i="6" l="1"/>
  <c r="C11" i="6"/>
  <c r="D25" i="4"/>
  <c r="D27" i="5"/>
  <c r="D31" i="6" s="1"/>
  <c r="D14" i="3"/>
  <c r="E14" i="3" s="1"/>
  <c r="D28" i="1"/>
  <c r="D26" i="2"/>
  <c r="D30" i="3" s="1"/>
  <c r="E30" i="3" s="1"/>
  <c r="D12" i="6" l="1"/>
  <c r="C12" i="6"/>
  <c r="D26" i="4"/>
  <c r="D28" i="5"/>
  <c r="D32" i="6" s="1"/>
  <c r="D15" i="3"/>
  <c r="E15" i="3" s="1"/>
  <c r="D27" i="2"/>
  <c r="D31" i="3" s="1"/>
  <c r="E31" i="3" s="1"/>
  <c r="D29" i="1"/>
  <c r="D29" i="5" l="1"/>
  <c r="D33" i="6" s="1"/>
  <c r="D16" i="3"/>
  <c r="E16" i="3" s="1"/>
  <c r="D28" i="2"/>
  <c r="D32" i="3" s="1"/>
  <c r="E32" i="3" s="1"/>
  <c r="D30" i="1"/>
  <c r="D13" i="6"/>
  <c r="C13" i="6"/>
  <c r="D27" i="4"/>
  <c r="D30" i="5" l="1"/>
  <c r="D34" i="6" s="1"/>
  <c r="D17" i="3"/>
  <c r="E17" i="3" s="1"/>
  <c r="D31" i="1"/>
  <c r="D29" i="2"/>
  <c r="D33" i="3" s="1"/>
  <c r="E33" i="3" s="1"/>
  <c r="D14" i="6"/>
  <c r="C14" i="6"/>
  <c r="D28" i="4"/>
  <c r="D15" i="6" l="1"/>
  <c r="C15" i="6"/>
  <c r="D29" i="4"/>
  <c r="D18" i="3"/>
  <c r="E18" i="3" s="1"/>
  <c r="D30" i="2"/>
  <c r="D34" i="3" s="1"/>
  <c r="E34" i="3" s="1"/>
  <c r="D16" i="6" l="1"/>
  <c r="C16" i="6"/>
  <c r="D30" i="4"/>
  <c r="D17" i="6" l="1"/>
  <c r="C17" i="6"/>
  <c r="D31" i="4"/>
  <c r="D18" i="6" l="1"/>
  <c r="C18" i="6"/>
</calcChain>
</file>

<file path=xl/sharedStrings.xml><?xml version="1.0" encoding="utf-8"?>
<sst xmlns="http://schemas.openxmlformats.org/spreadsheetml/2006/main" count="234" uniqueCount="82">
  <si>
    <t xml:space="preserve"> </t>
  </si>
  <si>
    <t>WORLD SKATE AMERICA</t>
  </si>
  <si>
    <t>PLANILLA ÚNICA INSCRIPCIÓN 
CAMPEONATOS PANAMERICANO DE VELOCIDAD - PATIN RECREATIVO / SEMIPROFESIONAL</t>
  </si>
  <si>
    <t>NOMBRE EVENTO</t>
  </si>
  <si>
    <t>CAMPEONATO PANAMERICANO DE VELOCIDAD - RECREATIVO/ SEMIPROFESIONAL</t>
  </si>
  <si>
    <t>SEDE EVENTO</t>
  </si>
  <si>
    <t>IBAGUÉ - TOLIMA (COL)</t>
  </si>
  <si>
    <t>FEDERACIÓN 
O 
CONFEDERACIÓN</t>
  </si>
  <si>
    <t>FECHA EVENTO</t>
  </si>
  <si>
    <t>19 AL 21 DE JULIO DE 2024</t>
  </si>
  <si>
    <t>NOMBRE CLUB/LIGA/NACION</t>
  </si>
  <si>
    <t>LIGA PERTENECE</t>
  </si>
  <si>
    <t>DIRECCIÓN</t>
  </si>
  <si>
    <t>TELÉFONO</t>
  </si>
  <si>
    <t>VALOR TOTAL A TRANSFERIR</t>
  </si>
  <si>
    <t>NOMBRE PRESIDENTE</t>
  </si>
  <si>
    <t>C.C. PRESIDENTE</t>
  </si>
  <si>
    <t>DELEGADO</t>
  </si>
  <si>
    <t>CEDULA</t>
  </si>
  <si>
    <t>MEDICO</t>
  </si>
  <si>
    <t>TEL / CEL</t>
  </si>
  <si>
    <t>TECNICO</t>
  </si>
  <si>
    <t>ASISTENTE</t>
  </si>
  <si>
    <t>FISIOTERAPEUTA</t>
  </si>
  <si>
    <t>KINESIOLOGO</t>
  </si>
  <si>
    <t>TOTAL DEPORTISTAS INSCRIPCIÓN ORDINARIA</t>
  </si>
  <si>
    <t>TOTAL DEPORTISTAS INSCRIPCIÓN 
EXTRAORDINARIA</t>
  </si>
  <si>
    <t>VALOR INSCRIPCIÓN ORDINARIA CLUB
MARQUE 1</t>
  </si>
  <si>
    <t>VALOR INSCRIPCIÓN EXTRAORDINARIA CLUB
MARQUE 1</t>
  </si>
  <si>
    <t>NRO</t>
  </si>
  <si>
    <t>NOMBRES Y APELLIDOS</t>
  </si>
  <si>
    <t>PAIS</t>
  </si>
  <si>
    <t>FECHA NAC.</t>
  </si>
  <si>
    <t>DOCUMENTO IDENTIDAD</t>
  </si>
  <si>
    <t>CATEGORIA</t>
  </si>
  <si>
    <t>RAMA</t>
  </si>
  <si>
    <t>PRUEBAS</t>
  </si>
  <si>
    <t>D / V</t>
  </si>
  <si>
    <t>DD/MM/AA</t>
  </si>
  <si>
    <t>TIPO</t>
  </si>
  <si>
    <t>NÚMERO</t>
  </si>
  <si>
    <t xml:space="preserve">Reacción Carriles </t>
  </si>
  <si>
    <t xml:space="preserve">Sentido horario </t>
  </si>
  <si>
    <t xml:space="preserve">Habilidad </t>
  </si>
  <si>
    <t>Remates</t>
  </si>
  <si>
    <t xml:space="preserve">Fondo en línea </t>
  </si>
  <si>
    <t>NA</t>
  </si>
  <si>
    <t>FIRMA DELEGADO DEL CLUB</t>
  </si>
  <si>
    <t>FIRMA COMISIÓN NACIONAL</t>
  </si>
  <si>
    <t>FIRMA APROBACION DE LA LIGA</t>
  </si>
  <si>
    <t>DESCRIPCIÓN</t>
  </si>
  <si>
    <t>ESTABLECIDO EN RESOLUCIÓN</t>
  </si>
  <si>
    <t>NUMERO DE DEPORTISTAS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</si>
  <si>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</si>
  <si>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</si>
  <si>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</si>
  <si>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</si>
  <si>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</si>
  <si>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 xml:space="preserve">VOBO. FEDERACIÓN </t>
  </si>
  <si>
    <t>VALOR TOTAL A TRANSFERIR POR EL CLUB</t>
  </si>
  <si>
    <t>CEDULA PRESIDENTE</t>
  </si>
  <si>
    <t>FIRMA APROBACION DE LA LIGA PARA CLUBES COLOMBIA</t>
  </si>
  <si>
    <t>VoBO.  COMISIÓN NACIONAL</t>
  </si>
  <si>
    <t>VoB FEDERACIÓN</t>
  </si>
  <si>
    <t>N°</t>
  </si>
  <si>
    <t>Nombres y Apellidos</t>
  </si>
  <si>
    <t>NFORMULADO</t>
  </si>
  <si>
    <t>Pais</t>
  </si>
  <si>
    <t>pformulado</t>
  </si>
  <si>
    <t>Tipo</t>
  </si>
  <si>
    <t>Numero</t>
  </si>
  <si>
    <t>Categoria</t>
  </si>
  <si>
    <t>Rama</t>
  </si>
  <si>
    <t xml:space="preserve">CLUB </t>
  </si>
  <si>
    <t xml:space="preserve">LIGA </t>
  </si>
  <si>
    <t xml:space="preserve">ENTRENADOR </t>
  </si>
  <si>
    <t>PLANILLA ÚNICA INSCRIPCIÓN 
CAMPEONATOS PANAMERICANO DE VELOCIDAD - PATIN PROFESIONAL</t>
  </si>
  <si>
    <t>CAMPEONATO PANAMERICANO DE VELOCIDAD</t>
  </si>
  <si>
    <t xml:space="preserve">IBAGUÉ - TOLIMA (COL) </t>
  </si>
  <si>
    <t>PISTA</t>
  </si>
  <si>
    <t>RUTA</t>
  </si>
  <si>
    <t>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</si>
</sst>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_-[$USD]\ * #,##0_-;\-[$USD]\ * #,##0_-;_-[$USD]\ * &quot;-&quot;??_-;_-@"/>
    <numFmt numFmtId="166" formatCode="d\-mmm\-yyyy"/>
    <numFmt numFmtId="167" formatCode="_-* #,##0_-;\-* #,##0_-;_-* &quot;-&quot;_-;_-@"/>
  </numFmts>
  <fonts count="34">
    <font>
      <sz val="11"/>
      <color theme="1"/>
      <name val="Calibri"/>
      <scheme val="minor"/>
    </font>
    <font>
      <sz val="9"/>
      <color theme="1"/>
      <name val="Amasis mt pro light"/>
    </font>
    <font>
      <sz val="11"/>
      <color theme="1"/>
      <name val="Amasis mt pro light"/>
    </font>
    <font>
      <b/>
      <sz val="28"/>
      <color theme="1"/>
      <name val="Amasis mt pro black"/>
    </font>
    <font>
      <sz val="11"/>
      <name val="Calibri"/>
    </font>
    <font>
      <b/>
      <sz val="9"/>
      <color rgb="FF953734"/>
      <name val="Amasis mt pro light"/>
    </font>
    <font>
      <b/>
      <sz val="14"/>
      <color theme="1"/>
      <name val="Amasis mt pro light"/>
    </font>
    <font>
      <b/>
      <sz val="16"/>
      <color theme="1"/>
      <name val="Arial"/>
    </font>
    <font>
      <sz val="16"/>
      <color theme="1"/>
      <name val="Amasis mt pro light"/>
    </font>
    <font>
      <b/>
      <sz val="20"/>
      <color theme="1"/>
      <name val="Arial"/>
    </font>
    <font>
      <b/>
      <sz val="12"/>
      <color theme="1"/>
      <name val="Amasis mt pro light"/>
    </font>
    <font>
      <sz val="14"/>
      <color theme="1"/>
      <name val="Arial"/>
    </font>
    <font>
      <sz val="14"/>
      <color theme="1"/>
      <name val="Amasis mt pro light"/>
    </font>
    <font>
      <b/>
      <sz val="18"/>
      <color theme="1"/>
      <name val="Amasis mt pro light"/>
    </font>
    <font>
      <sz val="11"/>
      <color theme="1"/>
      <name val="Calibri"/>
    </font>
    <font>
      <b/>
      <sz val="16"/>
      <color theme="1"/>
      <name val="Amasis mt pro light"/>
    </font>
    <font>
      <b/>
      <sz val="24"/>
      <color theme="1"/>
      <name val="Amasis mt pro light"/>
    </font>
    <font>
      <b/>
      <sz val="22"/>
      <color theme="1"/>
      <name val="Amasis mt pro light"/>
    </font>
    <font>
      <sz val="12"/>
      <color theme="1"/>
      <name val="Amasis mt pro light"/>
    </font>
    <font>
      <sz val="18"/>
      <color theme="1"/>
      <name val="Arial"/>
    </font>
    <font>
      <sz val="18"/>
      <color theme="1"/>
      <name val="Amasis mt pro light"/>
    </font>
    <font>
      <b/>
      <sz val="20"/>
      <color theme="1"/>
      <name val="Amasis mt pro light"/>
    </font>
    <font>
      <sz val="9"/>
      <color theme="1"/>
      <name val="Calibri"/>
    </font>
    <font>
      <b/>
      <sz val="9"/>
      <color rgb="FF953734"/>
      <name val="Calibri"/>
    </font>
    <font>
      <b/>
      <sz val="11"/>
      <color theme="1"/>
      <name val="Amasis mt pro light"/>
    </font>
    <font>
      <sz val="12"/>
      <color theme="1"/>
      <name val="Calibri"/>
    </font>
    <font>
      <b/>
      <sz val="11"/>
      <color theme="1"/>
      <name val="Calibri"/>
    </font>
    <font>
      <b/>
      <sz val="12"/>
      <color theme="0"/>
      <name val="Amasis mt pro light"/>
    </font>
    <font>
      <b/>
      <sz val="10"/>
      <color theme="0"/>
      <name val="Amasis mt pro light"/>
    </font>
    <font>
      <sz val="10"/>
      <color theme="1"/>
      <name val="Amasis mt pro light"/>
    </font>
    <font>
      <sz val="9"/>
      <color rgb="FFFF0000"/>
      <name val="Amasis mt pro light"/>
    </font>
    <font>
      <sz val="14"/>
      <color rgb="FFFF0000"/>
      <name val="Amasis mt pro light"/>
    </font>
    <font>
      <sz val="11"/>
      <color rgb="FFFF0000"/>
      <name val="Calibri"/>
    </font>
    <font>
      <sz val="11"/>
      <color rgb="FFFF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76923C"/>
        <bgColor rgb="FF76923C"/>
      </patternFill>
    </fill>
    <fill>
      <patternFill patternType="solid">
        <fgColor rgb="FFFFFF00"/>
        <bgColor rgb="FFFFFF00"/>
      </patternFill>
    </fill>
  </fills>
  <borders count="1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15" fontId="10" fillId="6" borderId="22" xfId="0" applyNumberFormat="1" applyFont="1" applyFill="1" applyBorder="1" applyAlignment="1">
      <alignment horizontal="center" vertical="center" wrapText="1"/>
    </xf>
    <xf numFmtId="15" fontId="10" fillId="6" borderId="2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15" fontId="12" fillId="2" borderId="1" xfId="0" applyNumberFormat="1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0" fontId="18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center" vertical="center"/>
    </xf>
    <xf numFmtId="0" fontId="18" fillId="3" borderId="82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10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 wrapText="1"/>
    </xf>
    <xf numFmtId="0" fontId="24" fillId="4" borderId="103" xfId="0" applyFont="1" applyFill="1" applyBorder="1" applyAlignment="1">
      <alignment horizontal="center" vertical="center"/>
    </xf>
    <xf numFmtId="0" fontId="24" fillId="4" borderId="10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9" fontId="24" fillId="4" borderId="14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5" fontId="14" fillId="2" borderId="1" xfId="0" applyNumberFormat="1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9" borderId="64" xfId="0" applyFont="1" applyFill="1" applyBorder="1" applyAlignment="1">
      <alignment horizontal="center" vertical="center" wrapText="1"/>
    </xf>
    <xf numFmtId="0" fontId="28" fillId="9" borderId="64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166" fontId="18" fillId="0" borderId="64" xfId="0" applyNumberFormat="1" applyFont="1" applyBorder="1" applyAlignment="1">
      <alignment horizontal="center" vertical="center"/>
    </xf>
    <xf numFmtId="167" fontId="18" fillId="0" borderId="64" xfId="0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164" fontId="29" fillId="0" borderId="64" xfId="0" applyNumberFormat="1" applyFont="1" applyBorder="1" applyAlignment="1">
      <alignment horizontal="center" vertical="center"/>
    </xf>
    <xf numFmtId="167" fontId="29" fillId="0" borderId="6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86" xfId="0" applyFont="1" applyBorder="1"/>
    <xf numFmtId="0" fontId="4" fillId="0" borderId="25" xfId="0" applyFont="1" applyBorder="1"/>
    <xf numFmtId="0" fontId="4" fillId="0" borderId="38" xfId="0" applyFont="1" applyBorder="1"/>
    <xf numFmtId="0" fontId="4" fillId="0" borderId="16" xfId="0" applyFont="1" applyBorder="1"/>
    <xf numFmtId="0" fontId="6" fillId="4" borderId="24" xfId="0" applyFont="1" applyFill="1" applyBorder="1" applyAlignment="1">
      <alignment horizontal="center" vertical="center"/>
    </xf>
    <xf numFmtId="0" fontId="4" fillId="0" borderId="26" xfId="0" applyFont="1" applyBorder="1"/>
    <xf numFmtId="0" fontId="6" fillId="4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15" fillId="4" borderId="15" xfId="0" applyFont="1" applyFill="1" applyBorder="1" applyAlignment="1">
      <alignment horizontal="center" vertical="center" wrapText="1"/>
    </xf>
    <xf numFmtId="0" fontId="24" fillId="7" borderId="98" xfId="0" applyFont="1" applyFill="1" applyBorder="1" applyAlignment="1">
      <alignment horizontal="center" vertical="center"/>
    </xf>
    <xf numFmtId="0" fontId="24" fillId="7" borderId="69" xfId="0" applyFont="1" applyFill="1" applyBorder="1" applyAlignment="1">
      <alignment horizontal="center" vertical="center"/>
    </xf>
    <xf numFmtId="0" fontId="4" fillId="0" borderId="99" xfId="0" applyFont="1" applyBorder="1"/>
    <xf numFmtId="0" fontId="2" fillId="7" borderId="98" xfId="0" applyFont="1" applyFill="1" applyBorder="1" applyAlignment="1">
      <alignment horizontal="center" vertical="center"/>
    </xf>
    <xf numFmtId="49" fontId="24" fillId="3" borderId="9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27" fillId="9" borderId="69" xfId="0" applyFont="1" applyFill="1" applyBorder="1" applyAlignment="1">
      <alignment horizontal="center" vertical="center"/>
    </xf>
    <xf numFmtId="0" fontId="27" fillId="9" borderId="98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15" fontId="31" fillId="2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Protection="1"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Protection="1"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7" fillId="3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Border="1" applyProtection="1"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9" fillId="5" borderId="19" xfId="0" applyFont="1" applyFill="1" applyBorder="1" applyAlignment="1" applyProtection="1">
      <alignment horizontal="center" vertical="center" wrapText="1"/>
      <protection hidden="1"/>
    </xf>
    <xf numFmtId="0" fontId="6" fillId="4" borderId="27" xfId="0" applyFont="1" applyFill="1" applyBorder="1" applyAlignment="1" applyProtection="1">
      <alignment horizontal="center" vertical="center"/>
      <protection hidden="1"/>
    </xf>
    <xf numFmtId="0" fontId="6" fillId="4" borderId="39" xfId="0" applyFont="1" applyFill="1" applyBorder="1" applyAlignment="1" applyProtection="1">
      <alignment horizontal="center" vertical="center"/>
      <protection hidden="1"/>
    </xf>
    <xf numFmtId="49" fontId="13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Border="1" applyProtection="1">
      <protection hidden="1"/>
    </xf>
    <xf numFmtId="0" fontId="4" fillId="0" borderId="29" xfId="0" applyFont="1" applyBorder="1" applyProtection="1">
      <protection hidden="1"/>
    </xf>
    <xf numFmtId="0" fontId="4" fillId="0" borderId="30" xfId="0" applyFont="1" applyBorder="1" applyProtection="1"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165" fontId="17" fillId="7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7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4" fillId="0" borderId="25" xfId="0" applyFont="1" applyBorder="1" applyProtection="1">
      <protection hidden="1"/>
    </xf>
    <xf numFmtId="0" fontId="6" fillId="4" borderId="3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Protection="1">
      <protection hidden="1"/>
    </xf>
    <xf numFmtId="0" fontId="15" fillId="4" borderId="15" xfId="0" applyFont="1" applyFill="1" applyBorder="1" applyAlignment="1" applyProtection="1">
      <alignment horizontal="center" vertical="center" wrapText="1"/>
      <protection hidden="1"/>
    </xf>
    <xf numFmtId="0" fontId="10" fillId="4" borderId="41" xfId="0" applyFont="1" applyFill="1" applyBorder="1" applyAlignment="1" applyProtection="1">
      <alignment horizontal="center" vertical="center"/>
      <protection hidden="1"/>
    </xf>
    <xf numFmtId="0" fontId="10" fillId="4" borderId="42" xfId="0" applyFont="1" applyFill="1" applyBorder="1" applyAlignment="1" applyProtection="1">
      <alignment horizontal="center" vertical="center"/>
      <protection hidden="1"/>
    </xf>
    <xf numFmtId="0" fontId="10" fillId="4" borderId="43" xfId="0" applyFont="1" applyFill="1" applyBorder="1" applyAlignment="1" applyProtection="1">
      <alignment horizontal="center" vertical="center"/>
      <protection hidden="1"/>
    </xf>
    <xf numFmtId="0" fontId="10" fillId="4" borderId="44" xfId="0" applyFont="1" applyFill="1" applyBorder="1" applyAlignment="1" applyProtection="1">
      <alignment horizontal="center" vertical="center"/>
      <protection hidden="1"/>
    </xf>
    <xf numFmtId="0" fontId="4" fillId="0" borderId="45" xfId="0" applyFont="1" applyBorder="1" applyProtection="1">
      <protection hidden="1"/>
    </xf>
    <xf numFmtId="0" fontId="10" fillId="4" borderId="46" xfId="0" applyFont="1" applyFill="1" applyBorder="1" applyAlignment="1" applyProtection="1">
      <alignment horizontal="center" vertical="center"/>
      <protection hidden="1"/>
    </xf>
    <xf numFmtId="0" fontId="13" fillId="4" borderId="44" xfId="0" applyFont="1" applyFill="1" applyBorder="1" applyAlignment="1" applyProtection="1">
      <alignment horizontal="center" vertical="center"/>
      <protection hidden="1"/>
    </xf>
    <xf numFmtId="0" fontId="4" fillId="0" borderId="47" xfId="0" applyFont="1" applyBorder="1" applyProtection="1">
      <protection hidden="1"/>
    </xf>
    <xf numFmtId="0" fontId="4" fillId="0" borderId="48" xfId="0" applyFont="1" applyBorder="1" applyProtection="1">
      <protection hidden="1"/>
    </xf>
    <xf numFmtId="0" fontId="4" fillId="0" borderId="49" xfId="0" applyFont="1" applyBorder="1" applyProtection="1">
      <protection hidden="1"/>
    </xf>
    <xf numFmtId="0" fontId="4" fillId="0" borderId="50" xfId="0" applyFont="1" applyBorder="1" applyProtection="1">
      <protection hidden="1"/>
    </xf>
    <xf numFmtId="0" fontId="4" fillId="0" borderId="51" xfId="0" applyFont="1" applyBorder="1" applyProtection="1">
      <protection hidden="1"/>
    </xf>
    <xf numFmtId="0" fontId="4" fillId="0" borderId="52" xfId="0" applyFont="1" applyBorder="1" applyProtection="1">
      <protection hidden="1"/>
    </xf>
    <xf numFmtId="0" fontId="4" fillId="0" borderId="53" xfId="0" applyFont="1" applyBorder="1" applyProtection="1">
      <protection hidden="1"/>
    </xf>
    <xf numFmtId="0" fontId="10" fillId="4" borderId="54" xfId="0" applyFont="1" applyFill="1" applyBorder="1" applyAlignment="1" applyProtection="1">
      <alignment horizontal="center" vertical="center"/>
      <protection hidden="1"/>
    </xf>
    <xf numFmtId="0" fontId="4" fillId="0" borderId="55" xfId="0" applyFont="1" applyBorder="1" applyProtection="1">
      <protection hidden="1"/>
    </xf>
    <xf numFmtId="0" fontId="4" fillId="0" borderId="56" xfId="0" applyFont="1" applyBorder="1" applyProtection="1">
      <protection hidden="1"/>
    </xf>
    <xf numFmtId="0" fontId="4" fillId="0" borderId="57" xfId="0" applyFont="1" applyBorder="1" applyProtection="1">
      <protection hidden="1"/>
    </xf>
    <xf numFmtId="0" fontId="4" fillId="0" borderId="58" xfId="0" applyFont="1" applyBorder="1" applyProtection="1">
      <protection hidden="1"/>
    </xf>
    <xf numFmtId="0" fontId="4" fillId="0" borderId="59" xfId="0" applyFont="1" applyBorder="1" applyProtection="1">
      <protection hidden="1"/>
    </xf>
    <xf numFmtId="0" fontId="10" fillId="4" borderId="60" xfId="0" applyFont="1" applyFill="1" applyBorder="1" applyAlignment="1" applyProtection="1">
      <alignment horizontal="center" vertical="center"/>
      <protection hidden="1"/>
    </xf>
    <xf numFmtId="0" fontId="4" fillId="0" borderId="61" xfId="0" applyFont="1" applyBorder="1" applyProtection="1">
      <protection hidden="1"/>
    </xf>
    <xf numFmtId="0" fontId="10" fillId="4" borderId="60" xfId="0" applyFont="1" applyFill="1" applyBorder="1" applyAlignment="1" applyProtection="1">
      <alignment horizontal="center" vertical="center" wrapText="1"/>
      <protection hidden="1"/>
    </xf>
    <xf numFmtId="0" fontId="18" fillId="3" borderId="62" xfId="0" applyFont="1" applyFill="1" applyBorder="1" applyAlignment="1" applyProtection="1">
      <alignment horizontal="center" vertical="center"/>
      <protection hidden="1"/>
    </xf>
    <xf numFmtId="0" fontId="18" fillId="3" borderId="68" xfId="0" applyFont="1" applyFill="1" applyBorder="1" applyAlignment="1" applyProtection="1">
      <alignment horizontal="center" vertical="center"/>
      <protection hidden="1"/>
    </xf>
    <xf numFmtId="0" fontId="18" fillId="3" borderId="72" xfId="0" applyFont="1" applyFill="1" applyBorder="1" applyAlignment="1" applyProtection="1">
      <alignment horizontal="center" vertical="center"/>
      <protection hidden="1"/>
    </xf>
    <xf numFmtId="0" fontId="13" fillId="8" borderId="69" xfId="0" applyFont="1" applyFill="1" applyBorder="1" applyAlignment="1" applyProtection="1">
      <alignment horizontal="center" vertical="center"/>
      <protection hidden="1"/>
    </xf>
    <xf numFmtId="0" fontId="4" fillId="0" borderId="86" xfId="0" applyFont="1" applyBorder="1" applyProtection="1">
      <protection hidden="1"/>
    </xf>
    <xf numFmtId="0" fontId="6" fillId="8" borderId="64" xfId="0" applyFont="1" applyFill="1" applyBorder="1" applyAlignment="1" applyProtection="1">
      <alignment horizontal="center" vertical="center" wrapText="1"/>
      <protection hidden="1"/>
    </xf>
    <xf numFmtId="0" fontId="6" fillId="8" borderId="69" xfId="0" applyFont="1" applyFill="1" applyBorder="1" applyAlignment="1" applyProtection="1">
      <alignment horizontal="center" vertical="center" wrapText="1"/>
      <protection hidden="1"/>
    </xf>
    <xf numFmtId="0" fontId="6" fillId="8" borderId="69" xfId="0" applyFont="1" applyFill="1" applyBorder="1" applyAlignment="1" applyProtection="1">
      <alignment horizontal="center" vertical="center"/>
      <protection hidden="1"/>
    </xf>
    <xf numFmtId="0" fontId="13" fillId="3" borderId="69" xfId="0" applyFont="1" applyFill="1" applyBorder="1" applyAlignment="1" applyProtection="1">
      <alignment horizontal="center" vertical="center" wrapText="1"/>
      <protection hidden="1"/>
    </xf>
    <xf numFmtId="165" fontId="19" fillId="3" borderId="64" xfId="0" applyNumberFormat="1" applyFont="1" applyFill="1" applyBorder="1" applyAlignment="1" applyProtection="1">
      <alignment horizontal="center" vertical="center"/>
      <protection hidden="1"/>
    </xf>
    <xf numFmtId="165" fontId="20" fillId="3" borderId="69" xfId="0" applyNumberFormat="1" applyFont="1" applyFill="1" applyBorder="1" applyAlignment="1" applyProtection="1">
      <alignment horizontal="center" vertical="center"/>
      <protection hidden="1"/>
    </xf>
    <xf numFmtId="0" fontId="13" fillId="3" borderId="69" xfId="0" applyFont="1" applyFill="1" applyBorder="1" applyAlignment="1" applyProtection="1">
      <alignment horizontal="center" vertical="center"/>
      <protection hidden="1"/>
    </xf>
    <xf numFmtId="0" fontId="4" fillId="0" borderId="26" xfId="0" applyFont="1" applyBorder="1" applyProtection="1">
      <protection hidden="1"/>
    </xf>
    <xf numFmtId="165" fontId="21" fillId="3" borderId="69" xfId="0" applyNumberFormat="1" applyFont="1" applyFill="1" applyBorder="1" applyAlignment="1" applyProtection="1">
      <alignment horizontal="center" vertical="center"/>
      <protection hidden="1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78" xfId="0" applyFont="1" applyFill="1" applyBorder="1" applyAlignment="1" applyProtection="1">
      <alignment horizontal="center" vertical="center"/>
      <protection locked="0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7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80" xfId="0" applyFont="1" applyFill="1" applyBorder="1" applyAlignment="1" applyProtection="1">
      <alignment horizontal="center" vertical="center"/>
      <protection locked="0"/>
    </xf>
    <xf numFmtId="0" fontId="4" fillId="0" borderId="81" xfId="0" applyFont="1" applyBorder="1" applyProtection="1">
      <protection locked="0"/>
    </xf>
    <xf numFmtId="0" fontId="18" fillId="3" borderId="82" xfId="0" applyFont="1" applyFill="1" applyBorder="1" applyAlignment="1" applyProtection="1">
      <alignment horizontal="center" vertical="center"/>
      <protection locked="0"/>
    </xf>
    <xf numFmtId="0" fontId="10" fillId="3" borderId="82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7" xfId="0" applyFont="1" applyFill="1" applyBorder="1" applyAlignment="1" applyProtection="1">
      <alignment horizontal="center" vertical="center"/>
      <protection locked="0"/>
    </xf>
    <xf numFmtId="0" fontId="18" fillId="3" borderId="63" xfId="0" applyFont="1" applyFill="1" applyBorder="1" applyAlignment="1" applyProtection="1">
      <alignment horizontal="center" vertical="center"/>
      <protection locked="0"/>
    </xf>
    <xf numFmtId="0" fontId="18" fillId="3" borderId="64" xfId="0" applyFont="1" applyFill="1" applyBorder="1" applyAlignment="1" applyProtection="1">
      <alignment horizontal="center" vertical="center"/>
      <protection locked="0"/>
    </xf>
    <xf numFmtId="0" fontId="18" fillId="3" borderId="73" xfId="0" applyFont="1" applyFill="1" applyBorder="1" applyAlignment="1" applyProtection="1">
      <alignment horizontal="center" vertical="center"/>
      <protection locked="0"/>
    </xf>
    <xf numFmtId="166" fontId="18" fillId="3" borderId="63" xfId="0" applyNumberFormat="1" applyFont="1" applyFill="1" applyBorder="1" applyAlignment="1" applyProtection="1">
      <alignment horizontal="center" vertical="center"/>
      <protection locked="0"/>
    </xf>
    <xf numFmtId="167" fontId="18" fillId="3" borderId="63" xfId="0" applyNumberFormat="1" applyFont="1" applyFill="1" applyBorder="1" applyAlignment="1" applyProtection="1">
      <alignment horizontal="center" vertical="center"/>
      <protection locked="0"/>
    </xf>
    <xf numFmtId="166" fontId="18" fillId="3" borderId="64" xfId="0" applyNumberFormat="1" applyFont="1" applyFill="1" applyBorder="1" applyAlignment="1" applyProtection="1">
      <alignment horizontal="center" vertical="center"/>
      <protection locked="0"/>
    </xf>
    <xf numFmtId="167" fontId="18" fillId="3" borderId="64" xfId="0" applyNumberFormat="1" applyFont="1" applyFill="1" applyBorder="1" applyAlignment="1" applyProtection="1">
      <alignment horizontal="center" vertical="center"/>
      <protection locked="0"/>
    </xf>
    <xf numFmtId="166" fontId="18" fillId="3" borderId="73" xfId="0" applyNumberFormat="1" applyFont="1" applyFill="1" applyBorder="1" applyAlignment="1" applyProtection="1">
      <alignment horizontal="center" vertical="center"/>
      <protection locked="0"/>
    </xf>
    <xf numFmtId="167" fontId="18" fillId="3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49" fontId="10" fillId="3" borderId="36" xfId="0" applyNumberFormat="1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8" fillId="3" borderId="64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164" fontId="22" fillId="2" borderId="1" xfId="0" applyNumberFormat="1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2" fillId="3" borderId="7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24" fillId="4" borderId="18" xfId="0" applyFont="1" applyFill="1" applyBorder="1" applyAlignment="1" applyProtection="1">
      <alignment horizontal="center" vertical="center"/>
      <protection hidden="1"/>
    </xf>
    <xf numFmtId="0" fontId="15" fillId="3" borderId="88" xfId="0" applyFont="1" applyFill="1" applyBorder="1" applyAlignment="1" applyProtection="1">
      <alignment horizontal="center" vertical="center" wrapText="1"/>
      <protection hidden="1"/>
    </xf>
    <xf numFmtId="0" fontId="4" fillId="0" borderId="89" xfId="0" applyFont="1" applyBorder="1" applyProtection="1">
      <protection hidden="1"/>
    </xf>
    <xf numFmtId="0" fontId="24" fillId="4" borderId="18" xfId="0" applyFont="1" applyFill="1" applyBorder="1" applyAlignment="1" applyProtection="1">
      <alignment horizontal="center" vertical="center" wrapText="1"/>
      <protection hidden="1"/>
    </xf>
    <xf numFmtId="0" fontId="8" fillId="7" borderId="19" xfId="0" applyFont="1" applyFill="1" applyBorder="1" applyAlignment="1" applyProtection="1">
      <alignment horizontal="center" vertical="center"/>
      <protection hidden="1"/>
    </xf>
    <xf numFmtId="0" fontId="4" fillId="0" borderId="90" xfId="0" applyFont="1" applyBorder="1" applyProtection="1">
      <protection hidden="1"/>
    </xf>
    <xf numFmtId="0" fontId="24" fillId="4" borderId="91" xfId="0" applyFont="1" applyFill="1" applyBorder="1" applyAlignment="1" applyProtection="1">
      <alignment horizontal="center" vertical="center"/>
      <protection hidden="1"/>
    </xf>
    <xf numFmtId="15" fontId="21" fillId="8" borderId="92" xfId="0" applyNumberFormat="1" applyFont="1" applyFill="1" applyBorder="1" applyAlignment="1" applyProtection="1">
      <alignment horizontal="center" vertical="center"/>
      <protection hidden="1"/>
    </xf>
    <xf numFmtId="0" fontId="6" fillId="6" borderId="12" xfId="0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4" fillId="6" borderId="82" xfId="0" applyFont="1" applyFill="1" applyBorder="1" applyAlignment="1" applyProtection="1">
      <alignment horizontal="center" vertical="center" wrapText="1"/>
      <protection hidden="1"/>
    </xf>
    <xf numFmtId="0" fontId="24" fillId="6" borderId="93" xfId="0" applyFont="1" applyFill="1" applyBorder="1" applyAlignment="1" applyProtection="1">
      <alignment horizontal="center" vertical="center"/>
      <protection hidden="1"/>
    </xf>
    <xf numFmtId="0" fontId="24" fillId="6" borderId="94" xfId="0" applyFont="1" applyFill="1" applyBorder="1" applyAlignment="1" applyProtection="1">
      <alignment horizontal="center" vertical="center" wrapText="1"/>
      <protection hidden="1"/>
    </xf>
    <xf numFmtId="0" fontId="24" fillId="6" borderId="94" xfId="0" applyFont="1" applyFill="1" applyBorder="1" applyAlignment="1" applyProtection="1">
      <alignment horizontal="center" vertical="center"/>
      <protection hidden="1"/>
    </xf>
    <xf numFmtId="0" fontId="24" fillId="6" borderId="95" xfId="0" applyFont="1" applyFill="1" applyBorder="1" applyAlignment="1" applyProtection="1">
      <alignment horizontal="center" vertical="center"/>
      <protection hidden="1"/>
    </xf>
    <xf numFmtId="15" fontId="24" fillId="6" borderId="94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96" xfId="0" applyFont="1" applyFill="1" applyBorder="1" applyAlignment="1" applyProtection="1">
      <alignment horizontal="center" vertical="center"/>
      <protection hidden="1"/>
    </xf>
    <xf numFmtId="0" fontId="4" fillId="0" borderId="97" xfId="0" applyFont="1" applyBorder="1" applyProtection="1">
      <protection hidden="1"/>
    </xf>
    <xf numFmtId="0" fontId="2" fillId="7" borderId="98" xfId="0" applyFont="1" applyFill="1" applyBorder="1" applyAlignment="1" applyProtection="1">
      <alignment horizontal="center" vertical="center"/>
      <protection hidden="1"/>
    </xf>
    <xf numFmtId="0" fontId="4" fillId="0" borderId="99" xfId="0" applyFont="1" applyBorder="1" applyProtection="1">
      <protection hidden="1"/>
    </xf>
    <xf numFmtId="0" fontId="24" fillId="4" borderId="100" xfId="0" applyFont="1" applyFill="1" applyBorder="1" applyAlignment="1" applyProtection="1">
      <alignment horizontal="center" vertical="center"/>
      <protection hidden="1"/>
    </xf>
    <xf numFmtId="0" fontId="24" fillId="3" borderId="98" xfId="0" applyFont="1" applyFill="1" applyBorder="1" applyAlignment="1" applyProtection="1">
      <alignment horizontal="center" vertical="center"/>
      <protection hidden="1"/>
    </xf>
    <xf numFmtId="0" fontId="24" fillId="7" borderId="98" xfId="0" applyFont="1" applyFill="1" applyBorder="1" applyAlignment="1" applyProtection="1">
      <alignment horizontal="center" vertical="center"/>
      <protection hidden="1"/>
    </xf>
    <xf numFmtId="0" fontId="24" fillId="4" borderId="101" xfId="0" applyFont="1" applyFill="1" applyBorder="1" applyAlignment="1" applyProtection="1">
      <alignment horizontal="center" vertical="center"/>
      <protection hidden="1"/>
    </xf>
    <xf numFmtId="0" fontId="24" fillId="7" borderId="69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4" fillId="4" borderId="21" xfId="0" applyFont="1" applyFill="1" applyBorder="1" applyAlignment="1" applyProtection="1">
      <alignment horizontal="center" vertical="center" wrapText="1"/>
      <protection hidden="1"/>
    </xf>
    <xf numFmtId="0" fontId="24" fillId="4" borderId="27" xfId="0" applyFont="1" applyFill="1" applyBorder="1" applyAlignment="1" applyProtection="1">
      <alignment horizontal="center" vertical="center"/>
      <protection hidden="1"/>
    </xf>
    <xf numFmtId="49" fontId="24" fillId="3" borderId="98" xfId="0" applyNumberFormat="1" applyFont="1" applyFill="1" applyBorder="1" applyAlignment="1" applyProtection="1">
      <alignment horizontal="center" vertical="center"/>
      <protection hidden="1"/>
    </xf>
    <xf numFmtId="0" fontId="24" fillId="4" borderId="102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4" fillId="4" borderId="40" xfId="0" applyFont="1" applyFill="1" applyBorder="1" applyAlignment="1" applyProtection="1">
      <alignment horizontal="center" vertical="center" wrapText="1"/>
      <protection hidden="1"/>
    </xf>
    <xf numFmtId="0" fontId="24" fillId="4" borderId="105" xfId="0" applyFont="1" applyFill="1" applyBorder="1" applyAlignment="1" applyProtection="1">
      <alignment horizontal="center" vertical="center"/>
      <protection hidden="1"/>
    </xf>
    <xf numFmtId="0" fontId="10" fillId="4" borderId="106" xfId="0" applyFont="1" applyFill="1" applyBorder="1" applyAlignment="1" applyProtection="1">
      <alignment horizontal="center" vertical="center"/>
      <protection hidden="1"/>
    </xf>
    <xf numFmtId="0" fontId="4" fillId="0" borderId="107" xfId="0" applyFont="1" applyBorder="1" applyProtection="1">
      <protection hidden="1"/>
    </xf>
    <xf numFmtId="0" fontId="4" fillId="0" borderId="108" xfId="0" applyFont="1" applyBorder="1" applyProtection="1">
      <protection hidden="1"/>
    </xf>
    <xf numFmtId="0" fontId="4" fillId="0" borderId="109" xfId="0" applyFont="1" applyBorder="1" applyProtection="1">
      <protection hidden="1"/>
    </xf>
    <xf numFmtId="0" fontId="4" fillId="0" borderId="110" xfId="0" applyFont="1" applyBorder="1" applyProtection="1">
      <protection hidden="1"/>
    </xf>
    <xf numFmtId="0" fontId="4" fillId="0" borderId="111" xfId="0" applyFont="1" applyBorder="1" applyProtection="1">
      <protection hidden="1"/>
    </xf>
    <xf numFmtId="0" fontId="10" fillId="4" borderId="64" xfId="0" applyFont="1" applyFill="1" applyBorder="1" applyAlignment="1" applyProtection="1">
      <alignment horizontal="center" vertical="center"/>
      <protection hidden="1"/>
    </xf>
    <xf numFmtId="0" fontId="10" fillId="4" borderId="64" xfId="0" applyFont="1" applyFill="1" applyBorder="1" applyAlignment="1" applyProtection="1">
      <alignment horizontal="center" vertical="center" wrapText="1"/>
      <protection hidden="1"/>
    </xf>
    <xf numFmtId="0" fontId="25" fillId="3" borderId="112" xfId="0" applyFont="1" applyFill="1" applyBorder="1" applyAlignment="1" applyProtection="1">
      <alignment horizontal="center" vertical="center"/>
      <protection hidden="1"/>
    </xf>
    <xf numFmtId="0" fontId="25" fillId="3" borderId="72" xfId="0" applyFont="1" applyFill="1" applyBorder="1" applyAlignment="1" applyProtection="1">
      <alignment horizontal="center" vertical="center"/>
      <protection hidden="1"/>
    </xf>
    <xf numFmtId="0" fontId="18" fillId="3" borderId="63" xfId="0" applyFont="1" applyFill="1" applyBorder="1" applyAlignment="1" applyProtection="1">
      <alignment horizontal="center" vertical="center"/>
      <protection hidden="1"/>
    </xf>
    <xf numFmtId="0" fontId="18" fillId="3" borderId="64" xfId="0" applyFont="1" applyFill="1" applyBorder="1" applyAlignment="1" applyProtection="1">
      <alignment horizontal="center" vertical="center"/>
      <protection hidden="1"/>
    </xf>
    <xf numFmtId="0" fontId="18" fillId="3" borderId="73" xfId="0" applyFont="1" applyFill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3" borderId="113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78" xfId="0" applyFont="1" applyFill="1" applyBorder="1" applyAlignment="1" applyProtection="1">
      <alignment horizontal="center" vertical="center"/>
      <protection locked="0"/>
    </xf>
    <xf numFmtId="0" fontId="22" fillId="3" borderId="79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78" xfId="0" applyFont="1" applyFill="1" applyBorder="1" applyAlignment="1" applyProtection="1">
      <alignment horizontal="center" vertical="center"/>
      <protection locked="0"/>
    </xf>
    <xf numFmtId="0" fontId="26" fillId="3" borderId="114" xfId="0" applyFont="1" applyFill="1" applyBorder="1" applyAlignment="1" applyProtection="1">
      <alignment horizontal="center" vertical="center"/>
      <protection locked="0"/>
    </xf>
    <xf numFmtId="0" fontId="4" fillId="0" borderId="115" xfId="0" applyFont="1" applyBorder="1" applyProtection="1">
      <protection locked="0"/>
    </xf>
    <xf numFmtId="0" fontId="22" fillId="3" borderId="83" xfId="0" applyFont="1" applyFill="1" applyBorder="1" applyAlignment="1" applyProtection="1">
      <alignment horizontal="center" vertical="center"/>
      <protection locked="0"/>
    </xf>
    <xf numFmtId="0" fontId="14" fillId="3" borderId="79" xfId="0" applyFont="1" applyFill="1" applyBorder="1" applyAlignment="1" applyProtection="1">
      <alignment horizontal="center" vertical="center"/>
      <protection locked="0"/>
    </xf>
    <xf numFmtId="0" fontId="14" fillId="3" borderId="84" xfId="0" applyFont="1" applyFill="1" applyBorder="1" applyAlignment="1" applyProtection="1">
      <alignment horizontal="center" vertical="center"/>
      <protection locked="0"/>
    </xf>
    <xf numFmtId="0" fontId="22" fillId="3" borderId="82" xfId="0" applyFont="1" applyFill="1" applyBorder="1" applyAlignment="1" applyProtection="1">
      <alignment horizontal="center" vertical="center"/>
      <protection locked="0"/>
    </xf>
    <xf numFmtId="0" fontId="14" fillId="3" borderId="82" xfId="0" applyFont="1" applyFill="1" applyBorder="1" applyAlignment="1" applyProtection="1">
      <alignment horizontal="center" vertical="center"/>
      <protection locked="0"/>
    </xf>
    <xf numFmtId="0" fontId="14" fillId="3" borderId="116" xfId="0" applyFont="1" applyFill="1" applyBorder="1" applyAlignment="1" applyProtection="1">
      <alignment horizontal="center" vertical="center"/>
      <protection locked="0"/>
    </xf>
    <xf numFmtId="0" fontId="26" fillId="3" borderId="82" xfId="0" applyFont="1" applyFill="1" applyBorder="1" applyAlignment="1" applyProtection="1">
      <alignment horizontal="center" vertical="center"/>
      <protection locked="0"/>
    </xf>
    <xf numFmtId="0" fontId="22" fillId="3" borderId="84" xfId="0" applyFont="1" applyFill="1" applyBorder="1" applyAlignment="1" applyProtection="1">
      <alignment horizontal="center" vertical="center"/>
      <protection locked="0"/>
    </xf>
    <xf numFmtId="0" fontId="3" fillId="10" borderId="8" xfId="0" applyFont="1" applyFill="1" applyBorder="1" applyAlignment="1" applyProtection="1">
      <alignment horizontal="center" vertical="center" wrapText="1"/>
      <protection hidden="1"/>
    </xf>
    <xf numFmtId="0" fontId="13" fillId="7" borderId="118" xfId="0" applyFont="1" applyFill="1" applyBorder="1" applyAlignment="1" applyProtection="1">
      <alignment horizontal="center" vertical="center" wrapText="1"/>
      <protection hidden="1"/>
    </xf>
    <xf numFmtId="0" fontId="4" fillId="0" borderId="119" xfId="0" applyFont="1" applyBorder="1" applyProtection="1">
      <protection hidden="1"/>
    </xf>
    <xf numFmtId="0" fontId="15" fillId="3" borderId="96" xfId="0" applyFont="1" applyFill="1" applyBorder="1" applyAlignment="1" applyProtection="1">
      <alignment horizontal="center" vertical="center" wrapText="1"/>
      <protection hidden="1"/>
    </xf>
    <xf numFmtId="0" fontId="8" fillId="7" borderId="15" xfId="0" applyFont="1" applyFill="1" applyBorder="1" applyAlignment="1" applyProtection="1">
      <alignment horizontal="center" vertical="center"/>
      <protection hidden="1"/>
    </xf>
    <xf numFmtId="15" fontId="21" fillId="10" borderId="92" xfId="0" applyNumberFormat="1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center" vertical="center"/>
      <protection hidden="1"/>
    </xf>
    <xf numFmtId="0" fontId="24" fillId="3" borderId="24" xfId="0" applyFont="1" applyFill="1" applyBorder="1" applyAlignment="1" applyProtection="1">
      <alignment horizontal="center" vertical="center"/>
      <protection hidden="1"/>
    </xf>
    <xf numFmtId="0" fontId="24" fillId="7" borderId="24" xfId="0" applyFont="1" applyFill="1" applyBorder="1" applyAlignment="1" applyProtection="1">
      <alignment horizontal="center" vertical="center"/>
      <protection hidden="1"/>
    </xf>
    <xf numFmtId="49" fontId="24" fillId="3" borderId="24" xfId="0" applyNumberFormat="1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4" fillId="0" borderId="38" xfId="0" applyFont="1" applyBorder="1" applyProtection="1">
      <protection hidden="1"/>
    </xf>
    <xf numFmtId="0" fontId="24" fillId="4" borderId="103" xfId="0" applyFont="1" applyFill="1" applyBorder="1" applyAlignment="1" applyProtection="1">
      <alignment horizontal="center" vertical="center"/>
      <protection hidden="1"/>
    </xf>
    <xf numFmtId="0" fontId="24" fillId="4" borderId="104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49" fontId="24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5" fillId="3" borderId="62" xfId="0" applyFont="1" applyFill="1" applyBorder="1" applyAlignment="1" applyProtection="1">
      <alignment horizontal="center" vertical="center"/>
      <protection hidden="1"/>
    </xf>
    <xf numFmtId="0" fontId="25" fillId="3" borderId="68" xfId="0" applyFont="1" applyFill="1" applyBorder="1" applyAlignment="1" applyProtection="1">
      <alignment horizontal="center" vertical="center"/>
      <protection hidden="1"/>
    </xf>
    <xf numFmtId="0" fontId="25" fillId="3" borderId="63" xfId="0" applyFont="1" applyFill="1" applyBorder="1" applyAlignment="1" applyProtection="1">
      <alignment horizontal="center" vertical="center"/>
      <protection hidden="1"/>
    </xf>
    <xf numFmtId="0" fontId="25" fillId="3" borderId="64" xfId="0" applyFont="1" applyFill="1" applyBorder="1" applyAlignment="1" applyProtection="1">
      <alignment horizontal="center" vertical="center"/>
      <protection hidden="1"/>
    </xf>
    <xf numFmtId="0" fontId="25" fillId="3" borderId="73" xfId="0" applyFont="1" applyFill="1" applyBorder="1" applyAlignment="1" applyProtection="1">
      <alignment horizontal="center" vertical="center"/>
      <protection hidden="1"/>
    </xf>
    <xf numFmtId="0" fontId="8" fillId="0" borderId="63" xfId="0" applyFont="1" applyBorder="1" applyAlignment="1" applyProtection="1">
      <alignment horizontal="center" vertical="center"/>
      <protection hidden="1"/>
    </xf>
    <xf numFmtId="0" fontId="8" fillId="0" borderId="64" xfId="0" applyFont="1" applyBorder="1" applyAlignment="1" applyProtection="1">
      <alignment horizontal="center" vertical="center"/>
      <protection hidden="1"/>
    </xf>
    <xf numFmtId="0" fontId="8" fillId="0" borderId="73" xfId="0" applyFont="1" applyBorder="1" applyAlignment="1" applyProtection="1">
      <alignment horizontal="center" vertical="center"/>
      <protection hidden="1"/>
    </xf>
    <xf numFmtId="0" fontId="14" fillId="10" borderId="63" xfId="0" applyFont="1" applyFill="1" applyBorder="1" applyAlignment="1" applyProtection="1">
      <alignment horizontal="center" vertical="center"/>
      <protection hidden="1"/>
    </xf>
    <xf numFmtId="0" fontId="25" fillId="10" borderId="67" xfId="0" applyFont="1" applyFill="1" applyBorder="1" applyAlignment="1" applyProtection="1">
      <alignment horizontal="center" vertical="center"/>
      <protection hidden="1"/>
    </xf>
    <xf numFmtId="0" fontId="14" fillId="10" borderId="64" xfId="0" applyFont="1" applyFill="1" applyBorder="1" applyAlignment="1" applyProtection="1">
      <alignment horizontal="center" vertical="center"/>
      <protection hidden="1"/>
    </xf>
    <xf numFmtId="0" fontId="25" fillId="10" borderId="71" xfId="0" applyFont="1" applyFill="1" applyBorder="1" applyAlignment="1" applyProtection="1">
      <alignment horizontal="center" vertical="center"/>
      <protection hidden="1"/>
    </xf>
    <xf numFmtId="0" fontId="14" fillId="10" borderId="73" xfId="0" applyFont="1" applyFill="1" applyBorder="1" applyAlignment="1" applyProtection="1">
      <alignment horizontal="center" vertical="center"/>
      <protection hidden="1"/>
    </xf>
    <xf numFmtId="0" fontId="25" fillId="10" borderId="77" xfId="0" applyFont="1" applyFill="1" applyBorder="1" applyAlignment="1" applyProtection="1">
      <alignment horizontal="center" vertical="center"/>
      <protection hidden="1"/>
    </xf>
    <xf numFmtId="0" fontId="25" fillId="3" borderId="63" xfId="0" applyFont="1" applyFill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25" fillId="3" borderId="64" xfId="0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25" fillId="3" borderId="73" xfId="0" applyFont="1" applyFill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167" fontId="25" fillId="3" borderId="63" xfId="0" applyNumberFormat="1" applyFont="1" applyFill="1" applyBorder="1" applyAlignment="1" applyProtection="1">
      <alignment horizontal="center" vertical="center"/>
      <protection locked="0"/>
    </xf>
    <xf numFmtId="167" fontId="25" fillId="3" borderId="64" xfId="0" applyNumberFormat="1" applyFont="1" applyFill="1" applyBorder="1" applyAlignment="1" applyProtection="1">
      <alignment horizontal="center" vertical="center"/>
      <protection locked="0"/>
    </xf>
    <xf numFmtId="167" fontId="25" fillId="3" borderId="73" xfId="0" applyNumberFormat="1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hidden="1"/>
    </xf>
    <xf numFmtId="15" fontId="21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Border="1" applyProtection="1">
      <protection hidden="1"/>
    </xf>
    <xf numFmtId="0" fontId="4" fillId="0" borderId="11" xfId="0" applyFont="1" applyBorder="1" applyProtection="1">
      <protection hidden="1"/>
    </xf>
    <xf numFmtId="164" fontId="18" fillId="3" borderId="63" xfId="0" applyNumberFormat="1" applyFont="1" applyFill="1" applyBorder="1" applyAlignment="1" applyProtection="1">
      <alignment horizontal="center" vertical="center"/>
      <protection hidden="1"/>
    </xf>
    <xf numFmtId="164" fontId="18" fillId="3" borderId="64" xfId="0" applyNumberFormat="1" applyFont="1" applyFill="1" applyBorder="1" applyAlignment="1" applyProtection="1">
      <alignment horizontal="center" vertical="center"/>
      <protection hidden="1"/>
    </xf>
    <xf numFmtId="164" fontId="18" fillId="3" borderId="73" xfId="0" applyNumberFormat="1" applyFont="1" applyFill="1" applyBorder="1" applyAlignment="1" applyProtection="1">
      <alignment horizontal="center" vertical="center"/>
      <protection hidden="1"/>
    </xf>
    <xf numFmtId="0" fontId="8" fillId="3" borderId="63" xfId="0" applyFont="1" applyFill="1" applyBorder="1" applyAlignment="1" applyProtection="1">
      <alignment horizontal="center" vertical="center"/>
      <protection hidden="1"/>
    </xf>
    <xf numFmtId="0" fontId="18" fillId="10" borderId="63" xfId="0" applyFont="1" applyFill="1" applyBorder="1" applyAlignment="1" applyProtection="1">
      <alignment horizontal="center" vertical="center"/>
      <protection hidden="1"/>
    </xf>
    <xf numFmtId="0" fontId="2" fillId="10" borderId="67" xfId="0" applyFont="1" applyFill="1" applyBorder="1" applyAlignment="1" applyProtection="1">
      <alignment horizontal="center" vertical="center"/>
      <protection hidden="1"/>
    </xf>
    <xf numFmtId="0" fontId="18" fillId="10" borderId="64" xfId="0" applyFont="1" applyFill="1" applyBorder="1" applyAlignment="1" applyProtection="1">
      <alignment horizontal="center" vertical="center"/>
      <protection hidden="1"/>
    </xf>
    <xf numFmtId="0" fontId="2" fillId="10" borderId="71" xfId="0" applyFont="1" applyFill="1" applyBorder="1" applyAlignment="1" applyProtection="1">
      <alignment horizontal="center" vertical="center"/>
      <protection hidden="1"/>
    </xf>
    <xf numFmtId="0" fontId="18" fillId="10" borderId="73" xfId="0" applyFont="1" applyFill="1" applyBorder="1" applyAlignment="1" applyProtection="1">
      <alignment horizontal="center" vertical="center"/>
      <protection hidden="1"/>
    </xf>
    <xf numFmtId="0" fontId="2" fillId="10" borderId="77" xfId="0" applyFont="1" applyFill="1" applyBorder="1" applyAlignment="1" applyProtection="1">
      <alignment horizontal="center" vertical="center"/>
      <protection hidden="1"/>
    </xf>
    <xf numFmtId="0" fontId="29" fillId="0" borderId="117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Protection="1"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18" fillId="3" borderId="83" xfId="0" applyFont="1" applyFill="1" applyBorder="1" applyAlignment="1" applyProtection="1">
      <alignment horizontal="center" vertical="center"/>
      <protection locked="0"/>
    </xf>
    <xf numFmtId="0" fontId="18" fillId="3" borderId="84" xfId="0" applyFont="1" applyFill="1" applyBorder="1" applyAlignment="1" applyProtection="1">
      <alignment horizontal="center" vertical="center"/>
      <protection locked="0"/>
    </xf>
    <xf numFmtId="165" fontId="13" fillId="3" borderId="69" xfId="0" applyNumberFormat="1" applyFont="1" applyFill="1" applyBorder="1" applyAlignment="1" applyProtection="1">
      <alignment horizontal="center" vertical="center" wrapText="1"/>
      <protection hidden="1"/>
    </xf>
    <xf numFmtId="165" fontId="20" fillId="3" borderId="64" xfId="0" applyNumberFormat="1" applyFont="1" applyFill="1" applyBorder="1" applyAlignment="1" applyProtection="1">
      <alignment horizontal="center" vertical="center"/>
      <protection hidden="1"/>
    </xf>
    <xf numFmtId="165" fontId="13" fillId="3" borderId="6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828675</xdr:rowOff>
    </xdr:from>
    <xdr:ext cx="1419225" cy="438150"/>
    <xdr:sp macro="" textlink="">
      <xdr:nvSpPr>
        <xdr:cNvPr id="3" name="Shape 3"/>
        <xdr:cNvSpPr txBox="1"/>
      </xdr:nvSpPr>
      <xdr:spPr>
        <a:xfrm>
          <a:off x="4641150" y="3565688"/>
          <a:ext cx="14097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16</xdr:col>
      <xdr:colOff>95250</xdr:colOff>
      <xdr:row>2</xdr:row>
      <xdr:rowOff>657225</xdr:rowOff>
    </xdr:from>
    <xdr:ext cx="1247775" cy="447675"/>
    <xdr:sp macro="" textlink="">
      <xdr:nvSpPr>
        <xdr:cNvPr id="4" name="Shape 4"/>
        <xdr:cNvSpPr txBox="1"/>
      </xdr:nvSpPr>
      <xdr:spPr>
        <a:xfrm>
          <a:off x="4726875" y="3560925"/>
          <a:ext cx="123825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2</xdr:col>
      <xdr:colOff>485775</xdr:colOff>
      <xdr:row>1</xdr:row>
      <xdr:rowOff>114300</xdr:rowOff>
    </xdr:from>
    <xdr:ext cx="819150" cy="1190625"/>
    <xdr:pic>
      <xdr:nvPicPr>
        <xdr:cNvPr id="2" name="image2.png" descr="logo_w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</xdr:row>
      <xdr:rowOff>157843</xdr:rowOff>
    </xdr:from>
    <xdr:ext cx="942975" cy="1095375"/>
    <xdr:pic>
      <xdr:nvPicPr>
        <xdr:cNvPr id="5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457" y="307522"/>
          <a:ext cx="942975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171450</xdr:colOff>
      <xdr:row>1</xdr:row>
      <xdr:rowOff>38100</xdr:rowOff>
    </xdr:from>
    <xdr:ext cx="1000125" cy="1095375"/>
    <xdr:pic>
      <xdr:nvPicPr>
        <xdr:cNvPr id="6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561975</xdr:colOff>
      <xdr:row>1</xdr:row>
      <xdr:rowOff>95250</xdr:rowOff>
    </xdr:from>
    <xdr:ext cx="819150" cy="1190625"/>
    <xdr:pic>
      <xdr:nvPicPr>
        <xdr:cNvPr id="7" name="image2.png" descr="logo_w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</xdr:row>
      <xdr:rowOff>828675</xdr:rowOff>
    </xdr:from>
    <xdr:ext cx="1419225" cy="428625"/>
    <xdr:sp macro="" textlink="">
      <xdr:nvSpPr>
        <xdr:cNvPr id="5" name="Shape 5"/>
        <xdr:cNvSpPr txBox="1"/>
      </xdr:nvSpPr>
      <xdr:spPr>
        <a:xfrm>
          <a:off x="4641150" y="3570450"/>
          <a:ext cx="14097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16</xdr:col>
      <xdr:colOff>57150</xdr:colOff>
      <xdr:row>2</xdr:row>
      <xdr:rowOff>638175</xdr:rowOff>
    </xdr:from>
    <xdr:ext cx="2133600" cy="438150"/>
    <xdr:sp macro="" textlink="">
      <xdr:nvSpPr>
        <xdr:cNvPr id="6" name="Shape 6"/>
        <xdr:cNvSpPr txBox="1"/>
      </xdr:nvSpPr>
      <xdr:spPr>
        <a:xfrm>
          <a:off x="4283963" y="3565688"/>
          <a:ext cx="21240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1</xdr:row>
      <xdr:rowOff>76200</xdr:rowOff>
    </xdr:from>
    <xdr:ext cx="1057275" cy="1219200"/>
    <xdr:pic>
      <xdr:nvPicPr>
        <xdr:cNvPr id="2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1</xdr:row>
      <xdr:rowOff>9525</xdr:rowOff>
    </xdr:from>
    <xdr:ext cx="1009650" cy="1104900"/>
    <xdr:pic>
      <xdr:nvPicPr>
        <xdr:cNvPr id="3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523875</xdr:colOff>
      <xdr:row>2</xdr:row>
      <xdr:rowOff>0</xdr:rowOff>
    </xdr:from>
    <xdr:ext cx="714375" cy="800100"/>
    <xdr:pic>
      <xdr:nvPicPr>
        <xdr:cNvPr id="4" name="image2.png" descr="logo_w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2</xdr:row>
      <xdr:rowOff>666750</xdr:rowOff>
    </xdr:from>
    <xdr:ext cx="1419225" cy="438150"/>
    <xdr:sp macro="" textlink="">
      <xdr:nvSpPr>
        <xdr:cNvPr id="7" name="Shape 7"/>
        <xdr:cNvSpPr txBox="1"/>
      </xdr:nvSpPr>
      <xdr:spPr>
        <a:xfrm>
          <a:off x="4641150" y="3565688"/>
          <a:ext cx="14097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16</xdr:col>
      <xdr:colOff>95250</xdr:colOff>
      <xdr:row>2</xdr:row>
      <xdr:rowOff>657225</xdr:rowOff>
    </xdr:from>
    <xdr:ext cx="1247775" cy="447675"/>
    <xdr:sp macro="" textlink="">
      <xdr:nvSpPr>
        <xdr:cNvPr id="8" name="Shape 8"/>
        <xdr:cNvSpPr txBox="1"/>
      </xdr:nvSpPr>
      <xdr:spPr>
        <a:xfrm>
          <a:off x="4726875" y="3560925"/>
          <a:ext cx="123825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2</xdr:col>
      <xdr:colOff>485775</xdr:colOff>
      <xdr:row>0</xdr:row>
      <xdr:rowOff>133350</xdr:rowOff>
    </xdr:from>
    <xdr:ext cx="1028700" cy="1285875"/>
    <xdr:pic>
      <xdr:nvPicPr>
        <xdr:cNvPr id="2" name="image2.png" descr="logo_w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9525</xdr:rowOff>
    </xdr:from>
    <xdr:ext cx="1057275" cy="1028700"/>
    <xdr:pic>
      <xdr:nvPicPr>
        <xdr:cNvPr id="3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171450</xdr:colOff>
      <xdr:row>1</xdr:row>
      <xdr:rowOff>38100</xdr:rowOff>
    </xdr:from>
    <xdr:ext cx="1200150" cy="1009650"/>
    <xdr:pic>
      <xdr:nvPicPr>
        <xdr:cNvPr id="4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647700</xdr:rowOff>
    </xdr:from>
    <xdr:ext cx="1419225" cy="428625"/>
    <xdr:sp macro="" textlink="">
      <xdr:nvSpPr>
        <xdr:cNvPr id="9" name="Shape 9"/>
        <xdr:cNvSpPr txBox="1"/>
      </xdr:nvSpPr>
      <xdr:spPr>
        <a:xfrm>
          <a:off x="4641150" y="3570450"/>
          <a:ext cx="14097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16</xdr:col>
      <xdr:colOff>133350</xdr:colOff>
      <xdr:row>2</xdr:row>
      <xdr:rowOff>695325</xdr:rowOff>
    </xdr:from>
    <xdr:ext cx="2133600" cy="438150"/>
    <xdr:sp macro="" textlink="">
      <xdr:nvSpPr>
        <xdr:cNvPr id="10" name="Shape 10"/>
        <xdr:cNvSpPr txBox="1"/>
      </xdr:nvSpPr>
      <xdr:spPr>
        <a:xfrm>
          <a:off x="4283963" y="3565688"/>
          <a:ext cx="21240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92D050"/>
            </a:buClr>
            <a:buSzPts val="2000"/>
            <a:buFont typeface="Arial"/>
            <a:buNone/>
          </a:pPr>
          <a:r>
            <a:rPr lang="en-US" sz="2000" b="1">
              <a:solidFill>
                <a:srgbClr val="92D050"/>
              </a:solidFill>
            </a:rPr>
            <a:t>AMÉRICA 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1</xdr:row>
      <xdr:rowOff>9525</xdr:rowOff>
    </xdr:from>
    <xdr:ext cx="952500" cy="1095375"/>
    <xdr:pic>
      <xdr:nvPicPr>
        <xdr:cNvPr id="2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85725</xdr:colOff>
      <xdr:row>1</xdr:row>
      <xdr:rowOff>47625</xdr:rowOff>
    </xdr:from>
    <xdr:ext cx="1238250" cy="1104900"/>
    <xdr:pic>
      <xdr:nvPicPr>
        <xdr:cNvPr id="3" name="image1.jpg" descr="Resultado de imagen de LOGO DE LA WORLD SKATE AMERI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447675</xdr:colOff>
      <xdr:row>1</xdr:row>
      <xdr:rowOff>304800</xdr:rowOff>
    </xdr:from>
    <xdr:ext cx="933450" cy="1057275"/>
    <xdr:pic>
      <xdr:nvPicPr>
        <xdr:cNvPr id="4" name="image2.png" descr="logo_w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581025</xdr:colOff>
      <xdr:row>1</xdr:row>
      <xdr:rowOff>9525</xdr:rowOff>
    </xdr:from>
    <xdr:ext cx="990600" cy="1257300"/>
    <xdr:pic>
      <xdr:nvPicPr>
        <xdr:cNvPr id="5" name="image2.png" descr="logo_w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Z1000"/>
  <sheetViews>
    <sheetView showGridLines="0" tabSelected="1" zoomScale="55" zoomScaleNormal="55" workbookViewId="0">
      <pane xSplit="1" ySplit="15" topLeftCell="B25" activePane="bottomRight" state="frozen"/>
      <selection pane="topRight" activeCell="B1" sqref="B1"/>
      <selection pane="bottomLeft" activeCell="A16" sqref="A16"/>
      <selection pane="bottomRight" activeCell="K5" sqref="K5:L5"/>
    </sheetView>
  </sheetViews>
  <sheetFormatPr baseColWidth="10" defaultColWidth="14.42578125" defaultRowHeight="15" customHeight="1"/>
  <cols>
    <col min="1" max="1" width="3" customWidth="1"/>
    <col min="2" max="2" width="9" customWidth="1"/>
    <col min="3" max="3" width="51.42578125" customWidth="1"/>
    <col min="4" max="4" width="23.42578125" customWidth="1"/>
    <col min="5" max="5" width="22.28515625" customWidth="1"/>
    <col min="6" max="6" width="15.7109375" customWidth="1"/>
    <col min="7" max="7" width="29.42578125" customWidth="1"/>
    <col min="8" max="8" width="28.7109375" customWidth="1"/>
    <col min="9" max="9" width="15.7109375" customWidth="1"/>
    <col min="10" max="10" width="24.85546875" customWidth="1"/>
    <col min="11" max="11" width="20.85546875" customWidth="1"/>
    <col min="12" max="12" width="23.140625" customWidth="1"/>
    <col min="13" max="13" width="24.7109375" customWidth="1"/>
    <col min="14" max="17" width="20.7109375" customWidth="1"/>
    <col min="18" max="18" width="18.85546875" style="92" hidden="1" customWidth="1"/>
    <col min="19" max="20" width="11.140625" style="92" hidden="1" customWidth="1"/>
    <col min="21" max="21" width="11.42578125" style="92" hidden="1" customWidth="1"/>
    <col min="22" max="25" width="4.140625" style="92" hidden="1" customWidth="1"/>
    <col min="26" max="26" width="14.42578125" customWidth="1"/>
  </cols>
  <sheetData>
    <row r="1" spans="1:26" ht="12" customHeight="1">
      <c r="A1" s="1"/>
      <c r="B1" s="93"/>
      <c r="C1" s="93"/>
      <c r="D1" s="93"/>
      <c r="E1" s="94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87"/>
      <c r="S1" s="87"/>
      <c r="T1" s="87"/>
      <c r="U1" s="87"/>
      <c r="V1" s="87"/>
      <c r="W1" s="87"/>
      <c r="X1" s="87"/>
      <c r="Y1" s="87"/>
      <c r="Z1" s="2"/>
    </row>
    <row r="2" spans="1:26" ht="27" customHeight="1">
      <c r="A2" s="1"/>
      <c r="B2" s="95" t="s">
        <v>0</v>
      </c>
      <c r="C2" s="96" t="s">
        <v>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9"/>
      <c r="R2" s="87"/>
      <c r="S2" s="87"/>
      <c r="T2" s="87"/>
      <c r="U2" s="88">
        <v>3500</v>
      </c>
      <c r="V2" s="87"/>
      <c r="W2" s="87"/>
      <c r="X2" s="87"/>
      <c r="Y2" s="87"/>
      <c r="Z2" s="2"/>
    </row>
    <row r="3" spans="1:26" ht="73.5" customHeight="1">
      <c r="A3" s="1"/>
      <c r="B3" s="100"/>
      <c r="C3" s="101" t="s">
        <v>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4"/>
      <c r="R3" s="87"/>
      <c r="S3" s="87"/>
      <c r="T3" s="87"/>
      <c r="U3" s="87"/>
      <c r="V3" s="87"/>
      <c r="W3" s="87"/>
      <c r="X3" s="87"/>
      <c r="Y3" s="87"/>
      <c r="Z3" s="2"/>
    </row>
    <row r="4" spans="1:26" ht="19.5" customHeight="1">
      <c r="A4" s="1"/>
      <c r="B4" s="105"/>
      <c r="C4" s="106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87"/>
      <c r="S4" s="87"/>
      <c r="T4" s="87"/>
      <c r="U4" s="87"/>
      <c r="V4" s="87"/>
      <c r="W4" s="87"/>
      <c r="X4" s="87"/>
      <c r="Y4" s="87"/>
      <c r="Z4" s="2"/>
    </row>
    <row r="5" spans="1:26" ht="55.5" customHeight="1">
      <c r="A5" s="1"/>
      <c r="B5" s="109" t="s">
        <v>3</v>
      </c>
      <c r="C5" s="110"/>
      <c r="D5" s="111" t="s">
        <v>4</v>
      </c>
      <c r="E5" s="112"/>
      <c r="F5" s="110"/>
      <c r="G5" s="113" t="s">
        <v>5</v>
      </c>
      <c r="H5" s="114" t="s">
        <v>6</v>
      </c>
      <c r="I5" s="115"/>
      <c r="J5" s="116" t="s">
        <v>7</v>
      </c>
      <c r="K5" s="213"/>
      <c r="L5" s="203"/>
      <c r="M5" s="116" t="s">
        <v>8</v>
      </c>
      <c r="N5" s="117" t="s">
        <v>9</v>
      </c>
      <c r="O5" s="112"/>
      <c r="P5" s="112"/>
      <c r="Q5" s="110"/>
      <c r="R5" s="87"/>
      <c r="S5" s="87"/>
      <c r="T5" s="87"/>
      <c r="U5" s="87"/>
      <c r="V5" s="87"/>
      <c r="W5" s="87"/>
      <c r="X5" s="87"/>
      <c r="Y5" s="87"/>
      <c r="Z5" s="2"/>
    </row>
    <row r="6" spans="1:26" ht="7.5" customHeight="1">
      <c r="A6" s="1"/>
      <c r="B6" s="12"/>
      <c r="C6" s="13"/>
      <c r="D6" s="14"/>
      <c r="E6" s="15"/>
      <c r="F6" s="15"/>
      <c r="G6" s="16"/>
      <c r="H6" s="15"/>
      <c r="I6" s="15"/>
      <c r="J6" s="16"/>
      <c r="K6" s="14"/>
      <c r="L6" s="15"/>
      <c r="M6" s="16"/>
      <c r="N6" s="14"/>
      <c r="O6" s="14"/>
      <c r="P6" s="17"/>
      <c r="Q6" s="18"/>
      <c r="R6" s="87"/>
      <c r="S6" s="87"/>
      <c r="T6" s="87"/>
      <c r="U6" s="87"/>
      <c r="V6" s="87"/>
      <c r="W6" s="87"/>
      <c r="X6" s="87"/>
      <c r="Y6" s="87"/>
      <c r="Z6" s="2"/>
    </row>
    <row r="7" spans="1:26" ht="30" customHeight="1">
      <c r="A7" s="1"/>
      <c r="B7" s="128" t="s">
        <v>10</v>
      </c>
      <c r="C7" s="129"/>
      <c r="D7" s="194"/>
      <c r="E7" s="195"/>
      <c r="F7" s="196"/>
      <c r="G7" s="127" t="s">
        <v>11</v>
      </c>
      <c r="H7" s="204"/>
      <c r="I7" s="196"/>
      <c r="J7" s="118" t="s">
        <v>12</v>
      </c>
      <c r="K7" s="197"/>
      <c r="L7" s="196"/>
      <c r="M7" s="118" t="s">
        <v>13</v>
      </c>
      <c r="N7" s="209"/>
      <c r="O7" s="196"/>
      <c r="P7" s="120" t="s">
        <v>14</v>
      </c>
      <c r="Q7" s="121"/>
      <c r="R7" s="87"/>
      <c r="S7" s="87"/>
      <c r="T7" s="87"/>
      <c r="U7" s="87"/>
      <c r="V7" s="87"/>
      <c r="W7" s="87"/>
      <c r="X7" s="87"/>
      <c r="Y7" s="87"/>
      <c r="Z7" s="2"/>
    </row>
    <row r="8" spans="1:26" ht="30" customHeight="1">
      <c r="A8" s="1"/>
      <c r="B8" s="128" t="s">
        <v>15</v>
      </c>
      <c r="C8" s="129"/>
      <c r="D8" s="197"/>
      <c r="E8" s="195"/>
      <c r="F8" s="196"/>
      <c r="G8" s="127" t="s">
        <v>16</v>
      </c>
      <c r="H8" s="205"/>
      <c r="I8" s="196"/>
      <c r="J8" s="118" t="s">
        <v>17</v>
      </c>
      <c r="K8" s="197"/>
      <c r="L8" s="196"/>
      <c r="M8" s="118" t="s">
        <v>18</v>
      </c>
      <c r="N8" s="209"/>
      <c r="O8" s="196"/>
      <c r="P8" s="122"/>
      <c r="Q8" s="123"/>
      <c r="R8" s="87"/>
      <c r="S8" s="87"/>
      <c r="T8" s="87"/>
      <c r="U8" s="87"/>
      <c r="V8" s="87"/>
      <c r="W8" s="87"/>
      <c r="X8" s="87"/>
      <c r="Y8" s="87"/>
      <c r="Z8" s="2"/>
    </row>
    <row r="9" spans="1:26" ht="30" hidden="1" customHeight="1">
      <c r="A9" s="1"/>
      <c r="B9" s="128" t="s">
        <v>19</v>
      </c>
      <c r="C9" s="129"/>
      <c r="D9" s="197"/>
      <c r="E9" s="195"/>
      <c r="F9" s="196"/>
      <c r="G9" s="118" t="s">
        <v>20</v>
      </c>
      <c r="H9" s="205"/>
      <c r="I9" s="196"/>
      <c r="J9" s="118" t="s">
        <v>21</v>
      </c>
      <c r="K9" s="207"/>
      <c r="L9" s="208"/>
      <c r="M9" s="118" t="s">
        <v>22</v>
      </c>
      <c r="N9" s="209"/>
      <c r="O9" s="196"/>
      <c r="P9" s="124"/>
      <c r="Q9" s="125"/>
      <c r="R9" s="87"/>
      <c r="S9" s="87"/>
      <c r="T9" s="87"/>
      <c r="U9" s="87"/>
      <c r="V9" s="87"/>
      <c r="W9" s="87"/>
      <c r="X9" s="87"/>
      <c r="Y9" s="87"/>
      <c r="Z9" s="2"/>
    </row>
    <row r="10" spans="1:26" ht="30" hidden="1" customHeight="1">
      <c r="A10" s="1"/>
      <c r="B10" s="130" t="s">
        <v>23</v>
      </c>
      <c r="C10" s="131"/>
      <c r="D10" s="198"/>
      <c r="E10" s="199"/>
      <c r="F10" s="200"/>
      <c r="G10" s="119" t="s">
        <v>20</v>
      </c>
      <c r="H10" s="206"/>
      <c r="I10" s="200"/>
      <c r="J10" s="119" t="s">
        <v>24</v>
      </c>
      <c r="K10" s="198"/>
      <c r="L10" s="200"/>
      <c r="M10" s="119" t="s">
        <v>20</v>
      </c>
      <c r="N10" s="210"/>
      <c r="O10" s="200"/>
      <c r="P10" s="124"/>
      <c r="Q10" s="125"/>
      <c r="R10" s="87"/>
      <c r="S10" s="87"/>
      <c r="T10" s="87"/>
      <c r="U10" s="87"/>
      <c r="V10" s="87"/>
      <c r="W10" s="87"/>
      <c r="X10" s="87"/>
      <c r="Y10" s="87"/>
      <c r="Z10" s="2"/>
    </row>
    <row r="11" spans="1:26" ht="93" customHeight="1">
      <c r="A11" s="1"/>
      <c r="B11" s="132" t="s">
        <v>25</v>
      </c>
      <c r="C11" s="110"/>
      <c r="D11" s="201"/>
      <c r="E11" s="202"/>
      <c r="F11" s="203"/>
      <c r="G11" s="116" t="s">
        <v>26</v>
      </c>
      <c r="H11" s="201"/>
      <c r="I11" s="203"/>
      <c r="J11" s="116" t="s">
        <v>27</v>
      </c>
      <c r="K11" s="201"/>
      <c r="L11" s="203"/>
      <c r="M11" s="116" t="s">
        <v>28</v>
      </c>
      <c r="N11" s="211"/>
      <c r="O11" s="203"/>
      <c r="P11" s="126">
        <f>H42</f>
        <v>0</v>
      </c>
      <c r="Q11" s="110"/>
      <c r="R11" s="87"/>
      <c r="S11" s="87"/>
      <c r="T11" s="87"/>
      <c r="U11" s="87"/>
      <c r="V11" s="87"/>
      <c r="W11" s="87"/>
      <c r="X11" s="87"/>
      <c r="Y11" s="87"/>
      <c r="Z11" s="2"/>
    </row>
    <row r="12" spans="1:26" ht="12" customHeight="1">
      <c r="A12" s="1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87"/>
      <c r="S12" s="87"/>
      <c r="T12" s="87"/>
      <c r="U12" s="87"/>
      <c r="V12" s="87"/>
      <c r="W12" s="87"/>
      <c r="X12" s="87"/>
      <c r="Y12" s="87"/>
      <c r="Z12" s="2"/>
    </row>
    <row r="13" spans="1:26" ht="15" customHeight="1">
      <c r="A13" s="1"/>
      <c r="B13" s="133" t="s">
        <v>29</v>
      </c>
      <c r="C13" s="134" t="s">
        <v>30</v>
      </c>
      <c r="D13" s="135" t="s">
        <v>31</v>
      </c>
      <c r="E13" s="135" t="s">
        <v>32</v>
      </c>
      <c r="F13" s="136" t="s">
        <v>33</v>
      </c>
      <c r="G13" s="137"/>
      <c r="H13" s="135" t="s">
        <v>34</v>
      </c>
      <c r="I13" s="138" t="s">
        <v>35</v>
      </c>
      <c r="J13" s="139" t="s">
        <v>36</v>
      </c>
      <c r="K13" s="140"/>
      <c r="L13" s="140"/>
      <c r="M13" s="140"/>
      <c r="N13" s="140"/>
      <c r="O13" s="140"/>
      <c r="P13" s="140"/>
      <c r="Q13" s="121"/>
      <c r="R13" s="87"/>
      <c r="S13" s="87"/>
      <c r="T13" s="87"/>
      <c r="U13" s="87"/>
      <c r="V13" s="87"/>
      <c r="W13" s="87"/>
      <c r="X13" s="87"/>
      <c r="Y13" s="87"/>
      <c r="Z13" s="2"/>
    </row>
    <row r="14" spans="1:26" ht="6" customHeight="1">
      <c r="A14" s="1"/>
      <c r="B14" s="141"/>
      <c r="C14" s="142"/>
      <c r="D14" s="143"/>
      <c r="E14" s="144"/>
      <c r="F14" s="145"/>
      <c r="G14" s="146"/>
      <c r="H14" s="143"/>
      <c r="I14" s="147" t="s">
        <v>37</v>
      </c>
      <c r="J14" s="145"/>
      <c r="K14" s="148"/>
      <c r="L14" s="148"/>
      <c r="M14" s="148"/>
      <c r="N14" s="148"/>
      <c r="O14" s="148"/>
      <c r="P14" s="148"/>
      <c r="Q14" s="149"/>
      <c r="R14" s="87"/>
      <c r="S14" s="87"/>
      <c r="T14" s="87"/>
      <c r="U14" s="87"/>
      <c r="V14" s="87"/>
      <c r="W14" s="87"/>
      <c r="X14" s="87"/>
      <c r="Y14" s="87"/>
      <c r="Z14" s="2"/>
    </row>
    <row r="15" spans="1:26" ht="54.75" customHeight="1">
      <c r="A15" s="1"/>
      <c r="B15" s="150"/>
      <c r="C15" s="151"/>
      <c r="D15" s="152"/>
      <c r="E15" s="153" t="s">
        <v>38</v>
      </c>
      <c r="F15" s="153" t="s">
        <v>39</v>
      </c>
      <c r="G15" s="153" t="s">
        <v>40</v>
      </c>
      <c r="H15" s="152"/>
      <c r="I15" s="154"/>
      <c r="J15" s="155" t="s">
        <v>41</v>
      </c>
      <c r="K15" s="155" t="s">
        <v>42</v>
      </c>
      <c r="L15" s="155" t="s">
        <v>43</v>
      </c>
      <c r="M15" s="155" t="s">
        <v>44</v>
      </c>
      <c r="N15" s="155" t="s">
        <v>45</v>
      </c>
      <c r="O15" s="155" t="s">
        <v>46</v>
      </c>
      <c r="P15" s="155" t="s">
        <v>46</v>
      </c>
      <c r="Q15" s="155" t="s">
        <v>46</v>
      </c>
      <c r="R15" s="89">
        <v>45492</v>
      </c>
      <c r="S15" s="87"/>
      <c r="T15" s="87"/>
      <c r="U15" s="87"/>
      <c r="V15" s="87"/>
      <c r="W15" s="87"/>
      <c r="X15" s="87"/>
      <c r="Y15" s="87"/>
      <c r="Z15" s="2"/>
    </row>
    <row r="16" spans="1:26" ht="30" customHeight="1">
      <c r="A16" s="1"/>
      <c r="B16" s="156">
        <v>1</v>
      </c>
      <c r="C16" s="182"/>
      <c r="D16" s="23">
        <f>K5</f>
        <v>0</v>
      </c>
      <c r="E16" s="185"/>
      <c r="F16" s="182"/>
      <c r="G16" s="186"/>
      <c r="H16" s="212" t="str">
        <f>IF(R16="","",IF(OR(R16=6,R16=5),"Párvulos",IF(OR(R16=7,R16=8),"Miniinfantil 7- 8  años",IF(OR(R16=9,R16=10),"Preinfantil 9 - 10 años",IF(OR(R16=11,R16=12),"Infantil 11 - 12 años",IF(OR(R16&gt;=13)," 13 años en adelante","Check FN"))))))</f>
        <v/>
      </c>
      <c r="I16" s="182"/>
      <c r="J16" s="182"/>
      <c r="K16" s="182"/>
      <c r="L16" s="182"/>
      <c r="M16" s="182"/>
      <c r="N16" s="191"/>
      <c r="O16" s="24"/>
      <c r="P16" s="25"/>
      <c r="Q16" s="26"/>
      <c r="R16" s="90" t="str">
        <f t="shared" ref="R16:R31" si="0">IF(E16="","",DATEDIF(E16,$R$15,"y"))</f>
        <v/>
      </c>
      <c r="S16" s="87"/>
      <c r="T16" s="87"/>
      <c r="U16" s="87"/>
      <c r="V16" s="87"/>
      <c r="W16" s="87"/>
      <c r="X16" s="87"/>
      <c r="Y16" s="87"/>
      <c r="Z16" s="2"/>
    </row>
    <row r="17" spans="1:26" ht="30" customHeight="1">
      <c r="A17" s="1"/>
      <c r="B17" s="157">
        <v>2</v>
      </c>
      <c r="C17" s="183"/>
      <c r="D17" s="27">
        <f t="shared" ref="D17:D31" si="1">+D16</f>
        <v>0</v>
      </c>
      <c r="E17" s="187"/>
      <c r="F17" s="183"/>
      <c r="G17" s="188"/>
      <c r="H17" s="212" t="str">
        <f t="shared" ref="H17:H31" si="2">IF(R17="","",IF(OR(R17=6,R17=5),"Párvulos",IF(OR(R17=7,R17=8),"Miniinfantil 7- 8  años",IF(OR(R17=9,R17=10),"Preinfantil 9 - 10 años",IF(OR(R17=11,R17=12),"Infantil 11 - 12 años",IF(OR(R17&gt;=13)," 13 años en adelante","Check FN"))))))</f>
        <v/>
      </c>
      <c r="I17" s="183"/>
      <c r="J17" s="183"/>
      <c r="K17" s="183"/>
      <c r="L17" s="183"/>
      <c r="M17" s="183"/>
      <c r="N17" s="192"/>
      <c r="O17" s="24"/>
      <c r="P17" s="28"/>
      <c r="Q17" s="29"/>
      <c r="R17" s="87" t="str">
        <f t="shared" si="0"/>
        <v/>
      </c>
      <c r="S17" s="87"/>
      <c r="T17" s="87"/>
      <c r="U17" s="87"/>
      <c r="V17" s="87"/>
      <c r="W17" s="87"/>
      <c r="X17" s="87"/>
      <c r="Y17" s="87"/>
      <c r="Z17" s="2"/>
    </row>
    <row r="18" spans="1:26" ht="30" customHeight="1">
      <c r="A18" s="1"/>
      <c r="B18" s="157">
        <v>3</v>
      </c>
      <c r="C18" s="183"/>
      <c r="D18" s="27">
        <f t="shared" si="1"/>
        <v>0</v>
      </c>
      <c r="E18" s="187"/>
      <c r="F18" s="183"/>
      <c r="G18" s="188"/>
      <c r="H18" s="212" t="str">
        <f t="shared" si="2"/>
        <v/>
      </c>
      <c r="I18" s="183"/>
      <c r="J18" s="183"/>
      <c r="K18" s="183"/>
      <c r="L18" s="183"/>
      <c r="M18" s="183"/>
      <c r="N18" s="192"/>
      <c r="O18" s="24"/>
      <c r="P18" s="28"/>
      <c r="Q18" s="29"/>
      <c r="R18" s="87" t="str">
        <f t="shared" si="0"/>
        <v/>
      </c>
      <c r="S18" s="87"/>
      <c r="T18" s="87"/>
      <c r="U18" s="87"/>
      <c r="V18" s="87"/>
      <c r="W18" s="87"/>
      <c r="X18" s="87"/>
      <c r="Y18" s="87"/>
      <c r="Z18" s="2"/>
    </row>
    <row r="19" spans="1:26" ht="30" customHeight="1">
      <c r="A19" s="1"/>
      <c r="B19" s="157">
        <v>4</v>
      </c>
      <c r="C19" s="183"/>
      <c r="D19" s="27">
        <f t="shared" si="1"/>
        <v>0</v>
      </c>
      <c r="E19" s="187"/>
      <c r="F19" s="183"/>
      <c r="G19" s="188"/>
      <c r="H19" s="212" t="str">
        <f t="shared" si="2"/>
        <v/>
      </c>
      <c r="I19" s="183"/>
      <c r="J19" s="183"/>
      <c r="K19" s="183"/>
      <c r="L19" s="183"/>
      <c r="M19" s="183"/>
      <c r="N19" s="192"/>
      <c r="O19" s="24"/>
      <c r="P19" s="28"/>
      <c r="Q19" s="29"/>
      <c r="R19" s="87" t="str">
        <f t="shared" si="0"/>
        <v/>
      </c>
      <c r="S19" s="87"/>
      <c r="T19" s="87"/>
      <c r="U19" s="87"/>
      <c r="V19" s="87"/>
      <c r="W19" s="87"/>
      <c r="X19" s="87"/>
      <c r="Y19" s="87"/>
      <c r="Z19" s="2"/>
    </row>
    <row r="20" spans="1:26" ht="30" customHeight="1">
      <c r="A20" s="1"/>
      <c r="B20" s="157">
        <v>5</v>
      </c>
      <c r="C20" s="183"/>
      <c r="D20" s="27">
        <f t="shared" si="1"/>
        <v>0</v>
      </c>
      <c r="E20" s="187"/>
      <c r="F20" s="183"/>
      <c r="G20" s="188"/>
      <c r="H20" s="212" t="str">
        <f t="shared" si="2"/>
        <v/>
      </c>
      <c r="I20" s="183"/>
      <c r="J20" s="183"/>
      <c r="K20" s="183"/>
      <c r="L20" s="183"/>
      <c r="M20" s="183"/>
      <c r="N20" s="192"/>
      <c r="O20" s="24"/>
      <c r="P20" s="28"/>
      <c r="Q20" s="29"/>
      <c r="R20" s="87" t="str">
        <f t="shared" si="0"/>
        <v/>
      </c>
      <c r="S20" s="87"/>
      <c r="T20" s="87"/>
      <c r="U20" s="87"/>
      <c r="V20" s="87"/>
      <c r="W20" s="87"/>
      <c r="X20" s="87"/>
      <c r="Y20" s="87"/>
      <c r="Z20" s="2"/>
    </row>
    <row r="21" spans="1:26" ht="30" customHeight="1">
      <c r="A21" s="1"/>
      <c r="B21" s="157">
        <v>6</v>
      </c>
      <c r="C21" s="183"/>
      <c r="D21" s="27">
        <f t="shared" si="1"/>
        <v>0</v>
      </c>
      <c r="E21" s="187"/>
      <c r="F21" s="183"/>
      <c r="G21" s="188"/>
      <c r="H21" s="212" t="str">
        <f t="shared" si="2"/>
        <v/>
      </c>
      <c r="I21" s="183"/>
      <c r="J21" s="183"/>
      <c r="K21" s="183"/>
      <c r="L21" s="183"/>
      <c r="M21" s="183"/>
      <c r="N21" s="192"/>
      <c r="O21" s="24"/>
      <c r="P21" s="28"/>
      <c r="Q21" s="29"/>
      <c r="R21" s="87" t="str">
        <f t="shared" si="0"/>
        <v/>
      </c>
      <c r="S21" s="87"/>
      <c r="T21" s="87"/>
      <c r="U21" s="87"/>
      <c r="V21" s="87"/>
      <c r="W21" s="87"/>
      <c r="X21" s="87"/>
      <c r="Y21" s="87"/>
      <c r="Z21" s="2"/>
    </row>
    <row r="22" spans="1:26" ht="30" customHeight="1">
      <c r="A22" s="1"/>
      <c r="B22" s="157">
        <v>7</v>
      </c>
      <c r="C22" s="183"/>
      <c r="D22" s="27">
        <f t="shared" si="1"/>
        <v>0</v>
      </c>
      <c r="E22" s="187"/>
      <c r="F22" s="183"/>
      <c r="G22" s="188"/>
      <c r="H22" s="212" t="str">
        <f t="shared" si="2"/>
        <v/>
      </c>
      <c r="I22" s="183"/>
      <c r="J22" s="183"/>
      <c r="K22" s="183"/>
      <c r="L22" s="183"/>
      <c r="M22" s="183"/>
      <c r="N22" s="192"/>
      <c r="O22" s="24"/>
      <c r="P22" s="28"/>
      <c r="Q22" s="29"/>
      <c r="R22" s="87" t="str">
        <f t="shared" si="0"/>
        <v/>
      </c>
      <c r="S22" s="87"/>
      <c r="T22" s="87"/>
      <c r="U22" s="87"/>
      <c r="V22" s="87"/>
      <c r="W22" s="87"/>
      <c r="X22" s="87"/>
      <c r="Y22" s="87"/>
      <c r="Z22" s="2"/>
    </row>
    <row r="23" spans="1:26" ht="30" customHeight="1">
      <c r="A23" s="1"/>
      <c r="B23" s="157">
        <v>8</v>
      </c>
      <c r="C23" s="183"/>
      <c r="D23" s="27">
        <f t="shared" si="1"/>
        <v>0</v>
      </c>
      <c r="E23" s="187"/>
      <c r="F23" s="183"/>
      <c r="G23" s="188"/>
      <c r="H23" s="212" t="str">
        <f t="shared" si="2"/>
        <v/>
      </c>
      <c r="I23" s="183"/>
      <c r="J23" s="183"/>
      <c r="K23" s="183"/>
      <c r="L23" s="183"/>
      <c r="M23" s="183"/>
      <c r="N23" s="192"/>
      <c r="O23" s="24"/>
      <c r="P23" s="28"/>
      <c r="Q23" s="29"/>
      <c r="R23" s="87" t="str">
        <f t="shared" si="0"/>
        <v/>
      </c>
      <c r="S23" s="87"/>
      <c r="T23" s="87"/>
      <c r="U23" s="87"/>
      <c r="V23" s="87"/>
      <c r="W23" s="87"/>
      <c r="X23" s="87"/>
      <c r="Y23" s="87"/>
      <c r="Z23" s="2"/>
    </row>
    <row r="24" spans="1:26" ht="30" customHeight="1">
      <c r="A24" s="1"/>
      <c r="B24" s="157">
        <v>9</v>
      </c>
      <c r="C24" s="183"/>
      <c r="D24" s="27">
        <f t="shared" si="1"/>
        <v>0</v>
      </c>
      <c r="E24" s="187"/>
      <c r="F24" s="183"/>
      <c r="G24" s="188"/>
      <c r="H24" s="212" t="str">
        <f t="shared" si="2"/>
        <v/>
      </c>
      <c r="I24" s="183"/>
      <c r="J24" s="183"/>
      <c r="K24" s="183"/>
      <c r="L24" s="183"/>
      <c r="M24" s="183"/>
      <c r="N24" s="192"/>
      <c r="O24" s="24"/>
      <c r="P24" s="28"/>
      <c r="Q24" s="29"/>
      <c r="R24" s="87" t="str">
        <f t="shared" si="0"/>
        <v/>
      </c>
      <c r="S24" s="87"/>
      <c r="T24" s="87"/>
      <c r="U24" s="87"/>
      <c r="V24" s="87"/>
      <c r="W24" s="87"/>
      <c r="X24" s="87"/>
      <c r="Y24" s="87"/>
      <c r="Z24" s="2"/>
    </row>
    <row r="25" spans="1:26" ht="30" customHeight="1">
      <c r="A25" s="1"/>
      <c r="B25" s="157">
        <v>10</v>
      </c>
      <c r="C25" s="183"/>
      <c r="D25" s="27">
        <f t="shared" si="1"/>
        <v>0</v>
      </c>
      <c r="E25" s="187"/>
      <c r="F25" s="183"/>
      <c r="G25" s="188"/>
      <c r="H25" s="212" t="str">
        <f t="shared" si="2"/>
        <v/>
      </c>
      <c r="I25" s="183"/>
      <c r="J25" s="183"/>
      <c r="K25" s="183"/>
      <c r="L25" s="183"/>
      <c r="M25" s="183"/>
      <c r="N25" s="192"/>
      <c r="O25" s="24"/>
      <c r="P25" s="28"/>
      <c r="Q25" s="29"/>
      <c r="R25" s="87" t="str">
        <f t="shared" si="0"/>
        <v/>
      </c>
      <c r="S25" s="87"/>
      <c r="T25" s="87"/>
      <c r="U25" s="87"/>
      <c r="V25" s="87"/>
      <c r="W25" s="87"/>
      <c r="X25" s="87"/>
      <c r="Y25" s="87"/>
      <c r="Z25" s="2"/>
    </row>
    <row r="26" spans="1:26" ht="30" customHeight="1">
      <c r="A26" s="1"/>
      <c r="B26" s="157">
        <v>11</v>
      </c>
      <c r="C26" s="183"/>
      <c r="D26" s="27">
        <f t="shared" si="1"/>
        <v>0</v>
      </c>
      <c r="E26" s="187"/>
      <c r="F26" s="183"/>
      <c r="G26" s="188"/>
      <c r="H26" s="212" t="str">
        <f t="shared" si="2"/>
        <v/>
      </c>
      <c r="I26" s="183"/>
      <c r="J26" s="183"/>
      <c r="K26" s="183"/>
      <c r="L26" s="183"/>
      <c r="M26" s="183"/>
      <c r="N26" s="192"/>
      <c r="O26" s="24"/>
      <c r="P26" s="28"/>
      <c r="Q26" s="29"/>
      <c r="R26" s="87" t="str">
        <f t="shared" si="0"/>
        <v/>
      </c>
      <c r="S26" s="87"/>
      <c r="T26" s="87"/>
      <c r="U26" s="87"/>
      <c r="V26" s="87"/>
      <c r="W26" s="87"/>
      <c r="X26" s="87"/>
      <c r="Y26" s="87"/>
      <c r="Z26" s="2"/>
    </row>
    <row r="27" spans="1:26" ht="30" customHeight="1">
      <c r="A27" s="1"/>
      <c r="B27" s="157">
        <v>12</v>
      </c>
      <c r="C27" s="183"/>
      <c r="D27" s="27">
        <f t="shared" si="1"/>
        <v>0</v>
      </c>
      <c r="E27" s="187"/>
      <c r="F27" s="183"/>
      <c r="G27" s="188"/>
      <c r="H27" s="212" t="str">
        <f t="shared" si="2"/>
        <v/>
      </c>
      <c r="I27" s="183"/>
      <c r="J27" s="183"/>
      <c r="K27" s="183"/>
      <c r="L27" s="183"/>
      <c r="M27" s="183"/>
      <c r="N27" s="192"/>
      <c r="O27" s="24"/>
      <c r="P27" s="28"/>
      <c r="Q27" s="29"/>
      <c r="R27" s="87" t="str">
        <f t="shared" si="0"/>
        <v/>
      </c>
      <c r="S27" s="87"/>
      <c r="T27" s="87"/>
      <c r="U27" s="87"/>
      <c r="V27" s="87"/>
      <c r="W27" s="87"/>
      <c r="X27" s="87"/>
      <c r="Y27" s="87"/>
      <c r="Z27" s="2"/>
    </row>
    <row r="28" spans="1:26" ht="30" customHeight="1">
      <c r="A28" s="1"/>
      <c r="B28" s="157">
        <v>13</v>
      </c>
      <c r="C28" s="183"/>
      <c r="D28" s="27">
        <f t="shared" si="1"/>
        <v>0</v>
      </c>
      <c r="E28" s="187"/>
      <c r="F28" s="183"/>
      <c r="G28" s="188"/>
      <c r="H28" s="212" t="str">
        <f t="shared" si="2"/>
        <v/>
      </c>
      <c r="I28" s="183"/>
      <c r="J28" s="183"/>
      <c r="K28" s="183"/>
      <c r="L28" s="183"/>
      <c r="M28" s="183"/>
      <c r="N28" s="192"/>
      <c r="O28" s="24"/>
      <c r="P28" s="28"/>
      <c r="Q28" s="29"/>
      <c r="R28" s="87" t="str">
        <f t="shared" si="0"/>
        <v/>
      </c>
      <c r="S28" s="87"/>
      <c r="T28" s="87"/>
      <c r="U28" s="87"/>
      <c r="V28" s="87"/>
      <c r="W28" s="87"/>
      <c r="X28" s="87"/>
      <c r="Y28" s="87"/>
      <c r="Z28" s="2"/>
    </row>
    <row r="29" spans="1:26" ht="30" customHeight="1">
      <c r="A29" s="1"/>
      <c r="B29" s="157">
        <v>14</v>
      </c>
      <c r="C29" s="183"/>
      <c r="D29" s="27">
        <f t="shared" si="1"/>
        <v>0</v>
      </c>
      <c r="E29" s="187"/>
      <c r="F29" s="183"/>
      <c r="G29" s="188"/>
      <c r="H29" s="212" t="str">
        <f t="shared" si="2"/>
        <v/>
      </c>
      <c r="I29" s="183"/>
      <c r="J29" s="183"/>
      <c r="K29" s="183"/>
      <c r="L29" s="183"/>
      <c r="M29" s="183"/>
      <c r="N29" s="192"/>
      <c r="O29" s="24"/>
      <c r="P29" s="28"/>
      <c r="Q29" s="29"/>
      <c r="R29" s="87" t="str">
        <f t="shared" si="0"/>
        <v/>
      </c>
      <c r="S29" s="87"/>
      <c r="T29" s="87"/>
      <c r="U29" s="87"/>
      <c r="V29" s="87"/>
      <c r="W29" s="87"/>
      <c r="X29" s="87"/>
      <c r="Y29" s="87"/>
      <c r="Z29" s="2"/>
    </row>
    <row r="30" spans="1:26" ht="30" customHeight="1">
      <c r="A30" s="1"/>
      <c r="B30" s="157">
        <v>15</v>
      </c>
      <c r="C30" s="183"/>
      <c r="D30" s="27">
        <f t="shared" si="1"/>
        <v>0</v>
      </c>
      <c r="E30" s="187"/>
      <c r="F30" s="183"/>
      <c r="G30" s="188"/>
      <c r="H30" s="212" t="str">
        <f t="shared" si="2"/>
        <v/>
      </c>
      <c r="I30" s="183"/>
      <c r="J30" s="183"/>
      <c r="K30" s="183"/>
      <c r="L30" s="183"/>
      <c r="M30" s="183"/>
      <c r="N30" s="192"/>
      <c r="O30" s="24"/>
      <c r="P30" s="28"/>
      <c r="Q30" s="29"/>
      <c r="R30" s="87" t="str">
        <f t="shared" si="0"/>
        <v/>
      </c>
      <c r="S30" s="87"/>
      <c r="T30" s="87"/>
      <c r="U30" s="87"/>
      <c r="V30" s="87"/>
      <c r="W30" s="87"/>
      <c r="X30" s="87"/>
      <c r="Y30" s="87"/>
      <c r="Z30" s="2"/>
    </row>
    <row r="31" spans="1:26" ht="30" customHeight="1">
      <c r="A31" s="1"/>
      <c r="B31" s="158">
        <v>16</v>
      </c>
      <c r="C31" s="184"/>
      <c r="D31" s="27">
        <f t="shared" si="1"/>
        <v>0</v>
      </c>
      <c r="E31" s="189"/>
      <c r="F31" s="184"/>
      <c r="G31" s="190"/>
      <c r="H31" s="212" t="str">
        <f t="shared" si="2"/>
        <v/>
      </c>
      <c r="I31" s="184"/>
      <c r="J31" s="184"/>
      <c r="K31" s="184"/>
      <c r="L31" s="184"/>
      <c r="M31" s="184"/>
      <c r="N31" s="193"/>
      <c r="O31" s="30"/>
      <c r="P31" s="31"/>
      <c r="Q31" s="32"/>
      <c r="R31" s="87" t="str">
        <f t="shared" si="0"/>
        <v/>
      </c>
      <c r="S31" s="87"/>
      <c r="T31" s="87"/>
      <c r="U31" s="87"/>
      <c r="V31" s="87"/>
      <c r="W31" s="87"/>
      <c r="X31" s="87"/>
      <c r="Y31" s="87"/>
      <c r="Z31" s="2"/>
    </row>
    <row r="32" spans="1:26" ht="35.25" customHeight="1">
      <c r="A32" s="1"/>
      <c r="B32" s="170"/>
      <c r="C32" s="171"/>
      <c r="D32" s="171"/>
      <c r="E32" s="171"/>
      <c r="F32" s="171"/>
      <c r="G32" s="171"/>
      <c r="H32" s="171"/>
      <c r="I32" s="172"/>
      <c r="J32" s="171"/>
      <c r="K32" s="171"/>
      <c r="L32" s="171"/>
      <c r="M32" s="171"/>
      <c r="N32" s="171"/>
      <c r="O32" s="171"/>
      <c r="P32" s="171"/>
      <c r="Q32" s="173"/>
      <c r="R32" s="87"/>
      <c r="S32" s="87"/>
      <c r="T32" s="87"/>
      <c r="U32" s="87"/>
      <c r="V32" s="87"/>
      <c r="W32" s="87"/>
      <c r="X32" s="87"/>
      <c r="Y32" s="87"/>
      <c r="Z32" s="2"/>
    </row>
    <row r="33" spans="1:26" ht="15" customHeight="1">
      <c r="A33" s="1"/>
      <c r="B33" s="170"/>
      <c r="C33" s="171"/>
      <c r="D33" s="171"/>
      <c r="E33" s="171"/>
      <c r="F33" s="171"/>
      <c r="G33" s="171"/>
      <c r="H33" s="171"/>
      <c r="I33" s="172"/>
      <c r="J33" s="171"/>
      <c r="K33" s="171"/>
      <c r="L33" s="171"/>
      <c r="M33" s="171"/>
      <c r="N33" s="171"/>
      <c r="O33" s="171"/>
      <c r="P33" s="171"/>
      <c r="Q33" s="173"/>
      <c r="R33" s="87"/>
      <c r="S33" s="87"/>
      <c r="T33" s="87"/>
      <c r="U33" s="87"/>
      <c r="V33" s="87"/>
      <c r="W33" s="87"/>
      <c r="X33" s="87"/>
      <c r="Y33" s="87"/>
      <c r="Z33" s="2"/>
    </row>
    <row r="34" spans="1:26" ht="15" customHeight="1">
      <c r="A34" s="1"/>
      <c r="B34" s="170"/>
      <c r="C34" s="174"/>
      <c r="D34" s="171"/>
      <c r="E34" s="171"/>
      <c r="F34" s="171"/>
      <c r="G34" s="171"/>
      <c r="H34" s="171"/>
      <c r="I34" s="172"/>
      <c r="J34" s="171"/>
      <c r="K34" s="171"/>
      <c r="L34" s="171"/>
      <c r="M34" s="171"/>
      <c r="N34" s="174"/>
      <c r="O34" s="171"/>
      <c r="P34" s="171"/>
      <c r="Q34" s="173"/>
      <c r="R34" s="87"/>
      <c r="S34" s="87"/>
      <c r="T34" s="87"/>
      <c r="U34" s="87"/>
      <c r="V34" s="87"/>
      <c r="W34" s="87"/>
      <c r="X34" s="87"/>
      <c r="Y34" s="87"/>
      <c r="Z34" s="2"/>
    </row>
    <row r="35" spans="1:26" ht="12" customHeight="1">
      <c r="A35" s="1"/>
      <c r="B35" s="170"/>
      <c r="C35" s="175" t="s">
        <v>47</v>
      </c>
      <c r="D35" s="175"/>
      <c r="E35" s="171"/>
      <c r="F35" s="171"/>
      <c r="G35" s="176" t="s">
        <v>48</v>
      </c>
      <c r="H35" s="177"/>
      <c r="I35" s="172"/>
      <c r="J35" s="171"/>
      <c r="K35" s="178"/>
      <c r="L35" s="178"/>
      <c r="M35" s="179" t="s">
        <v>49</v>
      </c>
      <c r="N35" s="171"/>
      <c r="O35" s="178"/>
      <c r="P35" s="178"/>
      <c r="Q35" s="173"/>
      <c r="R35" s="87"/>
      <c r="S35" s="87"/>
      <c r="T35" s="87"/>
      <c r="U35" s="87"/>
      <c r="V35" s="87"/>
      <c r="W35" s="87"/>
      <c r="X35" s="87"/>
      <c r="Y35" s="87"/>
      <c r="Z35" s="2"/>
    </row>
    <row r="36" spans="1:26" ht="12" customHeight="1">
      <c r="A36" s="1"/>
      <c r="B36" s="39"/>
      <c r="C36" s="36"/>
      <c r="D36" s="34"/>
      <c r="E36" s="34"/>
      <c r="F36" s="34"/>
      <c r="G36" s="36"/>
      <c r="H36" s="36"/>
      <c r="I36" s="40"/>
      <c r="J36" s="36"/>
      <c r="K36" s="174"/>
      <c r="L36" s="174"/>
      <c r="M36" s="174"/>
      <c r="N36" s="174"/>
      <c r="O36" s="174"/>
      <c r="P36" s="174"/>
      <c r="Q36" s="180"/>
      <c r="R36" s="87"/>
      <c r="S36" s="87"/>
      <c r="T36" s="87"/>
      <c r="U36" s="87"/>
      <c r="V36" s="87"/>
      <c r="W36" s="87"/>
      <c r="X36" s="87"/>
      <c r="Y36" s="87"/>
      <c r="Z36" s="2"/>
    </row>
    <row r="37" spans="1:26" ht="55.5" customHeight="1">
      <c r="A37" s="1"/>
      <c r="B37" s="33"/>
      <c r="C37" s="159" t="s">
        <v>50</v>
      </c>
      <c r="D37" s="160"/>
      <c r="E37" s="161" t="s">
        <v>51</v>
      </c>
      <c r="F37" s="162" t="s">
        <v>52</v>
      </c>
      <c r="G37" s="160"/>
      <c r="H37" s="163" t="s">
        <v>53</v>
      </c>
      <c r="I37" s="160"/>
      <c r="J37" s="37"/>
      <c r="K37" s="178"/>
      <c r="L37" s="178"/>
      <c r="M37" s="178"/>
      <c r="N37" s="178"/>
      <c r="O37" s="178"/>
      <c r="P37" s="178"/>
      <c r="Q37" s="181"/>
      <c r="R37" s="87"/>
      <c r="S37" s="87"/>
      <c r="T37" s="87"/>
      <c r="U37" s="87"/>
      <c r="V37" s="87"/>
      <c r="W37" s="87"/>
      <c r="X37" s="87"/>
      <c r="Y37" s="87"/>
      <c r="Z37" s="2"/>
    </row>
    <row r="38" spans="1:26" ht="46.5" customHeight="1">
      <c r="A38" s="1"/>
      <c r="B38" s="33"/>
      <c r="C38" s="164" t="s">
        <v>54</v>
      </c>
      <c r="D38" s="160"/>
      <c r="E38" s="165">
        <v>45</v>
      </c>
      <c r="F38" s="166">
        <f>K11</f>
        <v>0</v>
      </c>
      <c r="G38" s="160"/>
      <c r="H38" s="166">
        <f>K11*E38</f>
        <v>0</v>
      </c>
      <c r="I38" s="160"/>
      <c r="J38" s="34"/>
      <c r="K38" s="171"/>
      <c r="L38" s="171"/>
      <c r="M38" s="171"/>
      <c r="N38" s="171"/>
      <c r="O38" s="171"/>
      <c r="P38" s="171"/>
      <c r="Q38" s="173"/>
      <c r="R38" s="87"/>
      <c r="S38" s="87"/>
      <c r="T38" s="87"/>
      <c r="U38" s="87"/>
      <c r="V38" s="87"/>
      <c r="W38" s="87"/>
      <c r="X38" s="87"/>
      <c r="Y38" s="87"/>
      <c r="Z38" s="2"/>
    </row>
    <row r="39" spans="1:26" ht="46.5" customHeight="1">
      <c r="A39" s="1"/>
      <c r="B39" s="33"/>
      <c r="C39" s="164" t="s">
        <v>55</v>
      </c>
      <c r="D39" s="160"/>
      <c r="E39" s="165">
        <v>60</v>
      </c>
      <c r="F39" s="166">
        <f>N11</f>
        <v>0</v>
      </c>
      <c r="G39" s="160"/>
      <c r="H39" s="166">
        <f>N11*E39</f>
        <v>0</v>
      </c>
      <c r="I39" s="160"/>
      <c r="J39" s="34"/>
      <c r="K39" s="171"/>
      <c r="L39" s="171"/>
      <c r="M39" s="171"/>
      <c r="N39" s="171"/>
      <c r="O39" s="171"/>
      <c r="P39" s="171"/>
      <c r="Q39" s="173"/>
      <c r="R39" s="87"/>
      <c r="S39" s="87"/>
      <c r="T39" s="87"/>
      <c r="U39" s="87"/>
      <c r="V39" s="87"/>
      <c r="W39" s="87"/>
      <c r="X39" s="87"/>
      <c r="Y39" s="87"/>
      <c r="Z39" s="2"/>
    </row>
    <row r="40" spans="1:26" ht="46.5" customHeight="1">
      <c r="A40" s="1"/>
      <c r="B40" s="33"/>
      <c r="C40" s="164" t="s">
        <v>56</v>
      </c>
      <c r="D40" s="160"/>
      <c r="E40" s="165">
        <v>25</v>
      </c>
      <c r="F40" s="166">
        <f>D11</f>
        <v>0</v>
      </c>
      <c r="G40" s="160"/>
      <c r="H40" s="166">
        <f>D11*E40</f>
        <v>0</v>
      </c>
      <c r="I40" s="160"/>
      <c r="J40" s="34"/>
      <c r="K40" s="171"/>
      <c r="L40" s="171"/>
      <c r="M40" s="171"/>
      <c r="N40" s="171"/>
      <c r="O40" s="171"/>
      <c r="P40" s="171"/>
      <c r="Q40" s="173"/>
      <c r="R40" s="87"/>
      <c r="S40" s="87"/>
      <c r="T40" s="87"/>
      <c r="U40" s="87"/>
      <c r="V40" s="87"/>
      <c r="W40" s="87"/>
      <c r="X40" s="87"/>
      <c r="Y40" s="87"/>
      <c r="Z40" s="2"/>
    </row>
    <row r="41" spans="1:26" ht="46.5" customHeight="1">
      <c r="A41" s="1"/>
      <c r="B41" s="33"/>
      <c r="C41" s="164" t="s">
        <v>57</v>
      </c>
      <c r="D41" s="160"/>
      <c r="E41" s="165">
        <v>40</v>
      </c>
      <c r="F41" s="166">
        <f>H11</f>
        <v>0</v>
      </c>
      <c r="G41" s="160"/>
      <c r="H41" s="166">
        <f>E41*H11</f>
        <v>0</v>
      </c>
      <c r="I41" s="160"/>
      <c r="J41" s="34"/>
      <c r="K41" s="37"/>
      <c r="L41" s="38" t="s">
        <v>58</v>
      </c>
      <c r="M41" s="38"/>
      <c r="N41" s="37"/>
      <c r="O41" s="37"/>
      <c r="P41" s="37"/>
      <c r="Q41" s="35"/>
      <c r="R41" s="87"/>
      <c r="S41" s="87"/>
      <c r="T41" s="87"/>
      <c r="U41" s="87"/>
      <c r="V41" s="87"/>
      <c r="W41" s="87"/>
      <c r="X41" s="87"/>
      <c r="Y41" s="87"/>
      <c r="Z41" s="2"/>
    </row>
    <row r="42" spans="1:26" ht="55.5" customHeight="1">
      <c r="A42" s="1"/>
      <c r="B42" s="39"/>
      <c r="C42" s="167" t="s">
        <v>59</v>
      </c>
      <c r="D42" s="168"/>
      <c r="E42" s="168"/>
      <c r="F42" s="168"/>
      <c r="G42" s="160"/>
      <c r="H42" s="169">
        <f>SUM(H38:H41)</f>
        <v>0</v>
      </c>
      <c r="I42" s="160"/>
      <c r="J42" s="36"/>
      <c r="K42" s="36"/>
      <c r="L42" s="36"/>
      <c r="M42" s="36"/>
      <c r="N42" s="36"/>
      <c r="O42" s="36"/>
      <c r="P42" s="36"/>
      <c r="Q42" s="41"/>
      <c r="R42" s="87"/>
      <c r="S42" s="87"/>
      <c r="T42" s="87"/>
      <c r="U42" s="87"/>
      <c r="V42" s="87"/>
      <c r="W42" s="87"/>
      <c r="X42" s="87"/>
      <c r="Y42" s="87"/>
      <c r="Z42" s="2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87"/>
      <c r="S43" s="87"/>
      <c r="T43" s="87"/>
      <c r="U43" s="87"/>
      <c r="V43" s="87"/>
      <c r="W43" s="87"/>
      <c r="X43" s="87"/>
      <c r="Y43" s="87"/>
      <c r="Z43" s="2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87"/>
      <c r="S44" s="87"/>
      <c r="T44" s="87"/>
      <c r="U44" s="87"/>
      <c r="V44" s="87"/>
      <c r="W44" s="87"/>
      <c r="X44" s="87"/>
      <c r="Y44" s="87"/>
      <c r="Z44" s="2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87"/>
      <c r="S45" s="87"/>
      <c r="T45" s="87"/>
      <c r="U45" s="87"/>
      <c r="V45" s="87"/>
      <c r="W45" s="87"/>
      <c r="X45" s="87"/>
      <c r="Y45" s="87"/>
      <c r="Z45" s="2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87"/>
      <c r="S46" s="87"/>
      <c r="T46" s="87"/>
      <c r="U46" s="87"/>
      <c r="V46" s="87"/>
      <c r="W46" s="87"/>
      <c r="X46" s="87"/>
      <c r="Y46" s="87"/>
      <c r="Z46" s="2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87"/>
      <c r="S47" s="87"/>
      <c r="T47" s="87"/>
      <c r="U47" s="87"/>
      <c r="V47" s="87"/>
      <c r="W47" s="87"/>
      <c r="X47" s="87"/>
      <c r="Y47" s="87"/>
      <c r="Z47" s="2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87"/>
      <c r="S48" s="87"/>
      <c r="T48" s="87"/>
      <c r="U48" s="87"/>
      <c r="V48" s="87"/>
      <c r="W48" s="87"/>
      <c r="X48" s="87"/>
      <c r="Y48" s="87"/>
      <c r="Z48" s="2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87"/>
      <c r="S49" s="87"/>
      <c r="T49" s="87"/>
      <c r="U49" s="87"/>
      <c r="V49" s="87"/>
      <c r="W49" s="87"/>
      <c r="X49" s="87"/>
      <c r="Y49" s="87"/>
      <c r="Z49" s="2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87"/>
      <c r="S50" s="87"/>
      <c r="T50" s="87"/>
      <c r="U50" s="87"/>
      <c r="V50" s="87"/>
      <c r="W50" s="87"/>
      <c r="X50" s="87"/>
      <c r="Y50" s="87"/>
      <c r="Z50" s="2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87"/>
      <c r="S51" s="87"/>
      <c r="T51" s="87"/>
      <c r="U51" s="87"/>
      <c r="V51" s="87"/>
      <c r="W51" s="87"/>
      <c r="X51" s="87"/>
      <c r="Y51" s="87"/>
      <c r="Z51" s="2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87"/>
      <c r="S52" s="87"/>
      <c r="T52" s="87"/>
      <c r="U52" s="87"/>
      <c r="V52" s="87"/>
      <c r="W52" s="87"/>
      <c r="X52" s="87"/>
      <c r="Y52" s="87"/>
      <c r="Z52" s="2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87"/>
      <c r="S53" s="87"/>
      <c r="T53" s="87"/>
      <c r="U53" s="87"/>
      <c r="V53" s="87"/>
      <c r="W53" s="87"/>
      <c r="X53" s="87"/>
      <c r="Y53" s="87"/>
      <c r="Z53" s="2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87"/>
      <c r="S54" s="87"/>
      <c r="T54" s="87"/>
      <c r="U54" s="87"/>
      <c r="V54" s="87"/>
      <c r="W54" s="87"/>
      <c r="X54" s="87"/>
      <c r="Y54" s="87"/>
      <c r="Z54" s="2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87"/>
      <c r="S55" s="87"/>
      <c r="T55" s="87"/>
      <c r="U55" s="87"/>
      <c r="V55" s="87"/>
      <c r="W55" s="87"/>
      <c r="X55" s="87"/>
      <c r="Y55" s="87"/>
      <c r="Z55" s="2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87"/>
      <c r="S56" s="87"/>
      <c r="T56" s="87"/>
      <c r="U56" s="87"/>
      <c r="V56" s="87"/>
      <c r="W56" s="87"/>
      <c r="X56" s="87"/>
      <c r="Y56" s="87"/>
      <c r="Z56" s="2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87"/>
      <c r="S57" s="87"/>
      <c r="T57" s="87"/>
      <c r="U57" s="87"/>
      <c r="V57" s="87"/>
      <c r="W57" s="87"/>
      <c r="X57" s="87"/>
      <c r="Y57" s="87"/>
      <c r="Z57" s="2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87"/>
      <c r="S58" s="87"/>
      <c r="T58" s="87"/>
      <c r="U58" s="87"/>
      <c r="V58" s="87"/>
      <c r="W58" s="87"/>
      <c r="X58" s="87"/>
      <c r="Y58" s="87"/>
      <c r="Z58" s="2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87"/>
      <c r="S59" s="87"/>
      <c r="T59" s="87"/>
      <c r="U59" s="87"/>
      <c r="V59" s="87"/>
      <c r="W59" s="87"/>
      <c r="X59" s="87"/>
      <c r="Y59" s="87"/>
      <c r="Z59" s="2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87"/>
      <c r="S60" s="87"/>
      <c r="T60" s="87"/>
      <c r="U60" s="87"/>
      <c r="V60" s="87"/>
      <c r="W60" s="87"/>
      <c r="X60" s="87"/>
      <c r="Y60" s="87"/>
      <c r="Z60" s="2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87"/>
      <c r="S61" s="87"/>
      <c r="T61" s="87"/>
      <c r="U61" s="87"/>
      <c r="V61" s="87"/>
      <c r="W61" s="87"/>
      <c r="X61" s="87"/>
      <c r="Y61" s="87"/>
      <c r="Z61" s="2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87"/>
      <c r="S62" s="87"/>
      <c r="T62" s="87"/>
      <c r="U62" s="87"/>
      <c r="V62" s="87"/>
      <c r="W62" s="87"/>
      <c r="X62" s="87"/>
      <c r="Y62" s="87"/>
      <c r="Z62" s="2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87"/>
      <c r="S63" s="87"/>
      <c r="T63" s="87"/>
      <c r="U63" s="87"/>
      <c r="V63" s="87"/>
      <c r="W63" s="87"/>
      <c r="X63" s="87"/>
      <c r="Y63" s="87"/>
      <c r="Z63" s="2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87"/>
      <c r="S64" s="87"/>
      <c r="T64" s="87"/>
      <c r="U64" s="87"/>
      <c r="V64" s="87"/>
      <c r="W64" s="87"/>
      <c r="X64" s="87"/>
      <c r="Y64" s="87"/>
      <c r="Z64" s="2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87"/>
      <c r="S65" s="87"/>
      <c r="T65" s="87"/>
      <c r="U65" s="87"/>
      <c r="V65" s="87"/>
      <c r="W65" s="87"/>
      <c r="X65" s="87"/>
      <c r="Y65" s="87"/>
      <c r="Z65" s="2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87"/>
      <c r="S66" s="87"/>
      <c r="T66" s="87"/>
      <c r="U66" s="87"/>
      <c r="V66" s="87"/>
      <c r="W66" s="87"/>
      <c r="X66" s="87"/>
      <c r="Y66" s="87"/>
      <c r="Z66" s="2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87"/>
      <c r="S67" s="87"/>
      <c r="T67" s="87"/>
      <c r="U67" s="87"/>
      <c r="V67" s="87"/>
      <c r="W67" s="87"/>
      <c r="X67" s="87"/>
      <c r="Y67" s="87"/>
      <c r="Z67" s="2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87"/>
      <c r="S68" s="87"/>
      <c r="T68" s="87"/>
      <c r="U68" s="87"/>
      <c r="V68" s="87"/>
      <c r="W68" s="87"/>
      <c r="X68" s="87"/>
      <c r="Y68" s="87"/>
      <c r="Z68" s="2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87"/>
      <c r="S69" s="87"/>
      <c r="T69" s="87"/>
      <c r="U69" s="87"/>
      <c r="V69" s="87"/>
      <c r="W69" s="87"/>
      <c r="X69" s="87"/>
      <c r="Y69" s="87"/>
      <c r="Z69" s="2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87"/>
      <c r="S70" s="87"/>
      <c r="T70" s="87"/>
      <c r="U70" s="87"/>
      <c r="V70" s="87"/>
      <c r="W70" s="87"/>
      <c r="X70" s="87"/>
      <c r="Y70" s="87"/>
      <c r="Z70" s="2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87"/>
      <c r="S71" s="87"/>
      <c r="T71" s="87"/>
      <c r="U71" s="87"/>
      <c r="V71" s="87"/>
      <c r="W71" s="87"/>
      <c r="X71" s="87"/>
      <c r="Y71" s="87"/>
      <c r="Z71" s="2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87"/>
      <c r="S72" s="87"/>
      <c r="T72" s="87"/>
      <c r="U72" s="87"/>
      <c r="V72" s="87"/>
      <c r="W72" s="87"/>
      <c r="X72" s="87"/>
      <c r="Y72" s="87"/>
      <c r="Z72" s="2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87"/>
      <c r="S73" s="87"/>
      <c r="T73" s="87"/>
      <c r="U73" s="87"/>
      <c r="V73" s="87"/>
      <c r="W73" s="87"/>
      <c r="X73" s="87"/>
      <c r="Y73" s="87"/>
      <c r="Z73" s="2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87"/>
      <c r="S74" s="87"/>
      <c r="T74" s="87"/>
      <c r="U74" s="87"/>
      <c r="V74" s="87"/>
      <c r="W74" s="87"/>
      <c r="X74" s="87"/>
      <c r="Y74" s="87"/>
      <c r="Z74" s="2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87"/>
      <c r="S75" s="87"/>
      <c r="T75" s="87"/>
      <c r="U75" s="87"/>
      <c r="V75" s="87"/>
      <c r="W75" s="87"/>
      <c r="X75" s="87"/>
      <c r="Y75" s="87"/>
      <c r="Z75" s="2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87"/>
      <c r="S76" s="87"/>
      <c r="T76" s="87"/>
      <c r="U76" s="87"/>
      <c r="V76" s="87"/>
      <c r="W76" s="87"/>
      <c r="X76" s="87"/>
      <c r="Y76" s="87"/>
      <c r="Z76" s="2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87"/>
      <c r="S77" s="87"/>
      <c r="T77" s="87"/>
      <c r="U77" s="87"/>
      <c r="V77" s="87"/>
      <c r="W77" s="87"/>
      <c r="X77" s="87"/>
      <c r="Y77" s="87"/>
      <c r="Z77" s="2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87"/>
      <c r="S78" s="87"/>
      <c r="T78" s="87"/>
      <c r="U78" s="87"/>
      <c r="V78" s="87"/>
      <c r="W78" s="87"/>
      <c r="X78" s="87"/>
      <c r="Y78" s="87"/>
      <c r="Z78" s="2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87"/>
      <c r="S79" s="87"/>
      <c r="T79" s="87"/>
      <c r="U79" s="87"/>
      <c r="V79" s="87"/>
      <c r="W79" s="87"/>
      <c r="X79" s="87"/>
      <c r="Y79" s="87"/>
      <c r="Z79" s="2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87"/>
      <c r="S80" s="87"/>
      <c r="T80" s="87"/>
      <c r="U80" s="87"/>
      <c r="V80" s="87"/>
      <c r="W80" s="87"/>
      <c r="X80" s="87"/>
      <c r="Y80" s="87"/>
      <c r="Z80" s="2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87"/>
      <c r="S81" s="87"/>
      <c r="T81" s="87"/>
      <c r="U81" s="87"/>
      <c r="V81" s="87"/>
      <c r="W81" s="87"/>
      <c r="X81" s="87"/>
      <c r="Y81" s="87"/>
      <c r="Z81" s="2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87"/>
      <c r="S82" s="87"/>
      <c r="T82" s="87"/>
      <c r="U82" s="87"/>
      <c r="V82" s="87"/>
      <c r="W82" s="87"/>
      <c r="X82" s="87"/>
      <c r="Y82" s="87"/>
      <c r="Z82" s="2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87"/>
      <c r="S83" s="87"/>
      <c r="T83" s="87"/>
      <c r="U83" s="87"/>
      <c r="V83" s="87"/>
      <c r="W83" s="87"/>
      <c r="X83" s="87"/>
      <c r="Y83" s="87"/>
      <c r="Z83" s="2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87"/>
      <c r="S84" s="87"/>
      <c r="T84" s="87"/>
      <c r="U84" s="87"/>
      <c r="V84" s="87"/>
      <c r="W84" s="87"/>
      <c r="X84" s="87"/>
      <c r="Y84" s="87"/>
      <c r="Z84" s="2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87"/>
      <c r="S85" s="87"/>
      <c r="T85" s="87"/>
      <c r="U85" s="87"/>
      <c r="V85" s="87"/>
      <c r="W85" s="87"/>
      <c r="X85" s="87"/>
      <c r="Y85" s="87"/>
      <c r="Z85" s="2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87"/>
      <c r="S86" s="87"/>
      <c r="T86" s="87"/>
      <c r="U86" s="87"/>
      <c r="V86" s="87"/>
      <c r="W86" s="87"/>
      <c r="X86" s="87"/>
      <c r="Y86" s="87"/>
      <c r="Z86" s="2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87"/>
      <c r="S87" s="87"/>
      <c r="T87" s="87"/>
      <c r="U87" s="87"/>
      <c r="V87" s="87"/>
      <c r="W87" s="87"/>
      <c r="X87" s="87"/>
      <c r="Y87" s="87"/>
      <c r="Z87" s="2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87"/>
      <c r="S88" s="87"/>
      <c r="T88" s="87"/>
      <c r="U88" s="87"/>
      <c r="V88" s="87"/>
      <c r="W88" s="87"/>
      <c r="X88" s="87"/>
      <c r="Y88" s="87"/>
      <c r="Z88" s="2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87"/>
      <c r="S89" s="87"/>
      <c r="T89" s="87"/>
      <c r="U89" s="87"/>
      <c r="V89" s="87"/>
      <c r="W89" s="87"/>
      <c r="X89" s="87"/>
      <c r="Y89" s="87"/>
      <c r="Z89" s="2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87"/>
      <c r="S90" s="87"/>
      <c r="T90" s="87"/>
      <c r="U90" s="87"/>
      <c r="V90" s="87"/>
      <c r="W90" s="87"/>
      <c r="X90" s="87"/>
      <c r="Y90" s="87"/>
      <c r="Z90" s="2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87"/>
      <c r="S91" s="87"/>
      <c r="T91" s="87"/>
      <c r="U91" s="87"/>
      <c r="V91" s="87"/>
      <c r="W91" s="87"/>
      <c r="X91" s="87"/>
      <c r="Y91" s="87"/>
      <c r="Z91" s="2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87"/>
      <c r="S92" s="87"/>
      <c r="T92" s="87"/>
      <c r="U92" s="87"/>
      <c r="V92" s="87"/>
      <c r="W92" s="87"/>
      <c r="X92" s="87"/>
      <c r="Y92" s="87"/>
      <c r="Z92" s="2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87"/>
      <c r="S93" s="87"/>
      <c r="T93" s="87"/>
      <c r="U93" s="87"/>
      <c r="V93" s="87"/>
      <c r="W93" s="87"/>
      <c r="X93" s="87"/>
      <c r="Y93" s="87"/>
      <c r="Z93" s="2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87"/>
      <c r="S94" s="87"/>
      <c r="T94" s="87"/>
      <c r="U94" s="87"/>
      <c r="V94" s="87"/>
      <c r="W94" s="87"/>
      <c r="X94" s="87"/>
      <c r="Y94" s="87"/>
      <c r="Z94" s="2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87"/>
      <c r="S95" s="87"/>
      <c r="T95" s="87"/>
      <c r="U95" s="87"/>
      <c r="V95" s="87"/>
      <c r="W95" s="87"/>
      <c r="X95" s="87"/>
      <c r="Y95" s="87"/>
      <c r="Z95" s="2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87"/>
      <c r="S96" s="87"/>
      <c r="T96" s="87"/>
      <c r="U96" s="87"/>
      <c r="V96" s="87"/>
      <c r="W96" s="87"/>
      <c r="X96" s="87"/>
      <c r="Y96" s="87"/>
      <c r="Z96" s="2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87"/>
      <c r="S97" s="87"/>
      <c r="T97" s="87"/>
      <c r="U97" s="87"/>
      <c r="V97" s="87"/>
      <c r="W97" s="87"/>
      <c r="X97" s="87"/>
      <c r="Y97" s="87"/>
      <c r="Z97" s="2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87"/>
      <c r="S98" s="87"/>
      <c r="T98" s="87"/>
      <c r="U98" s="87"/>
      <c r="V98" s="87"/>
      <c r="W98" s="87"/>
      <c r="X98" s="87"/>
      <c r="Y98" s="87"/>
      <c r="Z98" s="2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87"/>
      <c r="S99" s="87"/>
      <c r="T99" s="87"/>
      <c r="U99" s="87"/>
      <c r="V99" s="87"/>
      <c r="W99" s="87"/>
      <c r="X99" s="87"/>
      <c r="Y99" s="87"/>
      <c r="Z99" s="2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7"/>
      <c r="S100" s="87"/>
      <c r="T100" s="87"/>
      <c r="U100" s="87"/>
      <c r="V100" s="87"/>
      <c r="W100" s="87"/>
      <c r="X100" s="87"/>
      <c r="Y100" s="87"/>
      <c r="Z100" s="2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7"/>
      <c r="S101" s="87"/>
      <c r="T101" s="87"/>
      <c r="U101" s="87"/>
      <c r="V101" s="87"/>
      <c r="W101" s="87"/>
      <c r="X101" s="87"/>
      <c r="Y101" s="87"/>
      <c r="Z101" s="2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7"/>
      <c r="S102" s="87"/>
      <c r="T102" s="87"/>
      <c r="U102" s="87"/>
      <c r="V102" s="87"/>
      <c r="W102" s="87"/>
      <c r="X102" s="87"/>
      <c r="Y102" s="87"/>
      <c r="Z102" s="2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7"/>
      <c r="S103" s="87"/>
      <c r="T103" s="87"/>
      <c r="U103" s="87"/>
      <c r="V103" s="87"/>
      <c r="W103" s="87"/>
      <c r="X103" s="87"/>
      <c r="Y103" s="87"/>
      <c r="Z103" s="2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7"/>
      <c r="S104" s="87"/>
      <c r="T104" s="87"/>
      <c r="U104" s="87"/>
      <c r="V104" s="87"/>
      <c r="W104" s="87"/>
      <c r="X104" s="87"/>
      <c r="Y104" s="87"/>
      <c r="Z104" s="2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7"/>
      <c r="S105" s="87"/>
      <c r="T105" s="87"/>
      <c r="U105" s="87"/>
      <c r="V105" s="87"/>
      <c r="W105" s="87"/>
      <c r="X105" s="87"/>
      <c r="Y105" s="87"/>
      <c r="Z105" s="2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7"/>
      <c r="S106" s="87"/>
      <c r="T106" s="87"/>
      <c r="U106" s="87"/>
      <c r="V106" s="87"/>
      <c r="W106" s="87"/>
      <c r="X106" s="87"/>
      <c r="Y106" s="87"/>
      <c r="Z106" s="2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7"/>
      <c r="S107" s="87"/>
      <c r="T107" s="87"/>
      <c r="U107" s="87"/>
      <c r="V107" s="87"/>
      <c r="W107" s="87"/>
      <c r="X107" s="87"/>
      <c r="Y107" s="87"/>
      <c r="Z107" s="2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7"/>
      <c r="S108" s="87"/>
      <c r="T108" s="87"/>
      <c r="U108" s="87"/>
      <c r="V108" s="87"/>
      <c r="W108" s="87"/>
      <c r="X108" s="87"/>
      <c r="Y108" s="87"/>
      <c r="Z108" s="2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7"/>
      <c r="S109" s="87"/>
      <c r="T109" s="87"/>
      <c r="U109" s="87"/>
      <c r="V109" s="87"/>
      <c r="W109" s="87"/>
      <c r="X109" s="87"/>
      <c r="Y109" s="87"/>
      <c r="Z109" s="2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7"/>
      <c r="S110" s="87"/>
      <c r="T110" s="87"/>
      <c r="U110" s="87"/>
      <c r="V110" s="87"/>
      <c r="W110" s="87"/>
      <c r="X110" s="87"/>
      <c r="Y110" s="87"/>
      <c r="Z110" s="2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7"/>
      <c r="S111" s="87"/>
      <c r="T111" s="87"/>
      <c r="U111" s="87"/>
      <c r="V111" s="87"/>
      <c r="W111" s="87"/>
      <c r="X111" s="87"/>
      <c r="Y111" s="87"/>
      <c r="Z111" s="2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7"/>
      <c r="S112" s="87"/>
      <c r="T112" s="87"/>
      <c r="U112" s="87"/>
      <c r="V112" s="87"/>
      <c r="W112" s="87"/>
      <c r="X112" s="87"/>
      <c r="Y112" s="87"/>
      <c r="Z112" s="2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87"/>
      <c r="S113" s="87"/>
      <c r="T113" s="87"/>
      <c r="U113" s="87"/>
      <c r="V113" s="87"/>
      <c r="W113" s="87"/>
      <c r="X113" s="87"/>
      <c r="Y113" s="87"/>
      <c r="Z113" s="2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7"/>
      <c r="S114" s="87"/>
      <c r="T114" s="87"/>
      <c r="U114" s="87"/>
      <c r="V114" s="87"/>
      <c r="W114" s="87"/>
      <c r="X114" s="87"/>
      <c r="Y114" s="87"/>
      <c r="Z114" s="2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87"/>
      <c r="S115" s="87"/>
      <c r="T115" s="87"/>
      <c r="U115" s="87"/>
      <c r="V115" s="87"/>
      <c r="W115" s="87"/>
      <c r="X115" s="87"/>
      <c r="Y115" s="87"/>
      <c r="Z115" s="2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87"/>
      <c r="S116" s="87"/>
      <c r="T116" s="87"/>
      <c r="U116" s="87"/>
      <c r="V116" s="87"/>
      <c r="W116" s="87"/>
      <c r="X116" s="87"/>
      <c r="Y116" s="87"/>
      <c r="Z116" s="2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7"/>
      <c r="S117" s="87"/>
      <c r="T117" s="87"/>
      <c r="U117" s="87"/>
      <c r="V117" s="87"/>
      <c r="W117" s="87"/>
      <c r="X117" s="87"/>
      <c r="Y117" s="87"/>
      <c r="Z117" s="2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87"/>
      <c r="S118" s="87"/>
      <c r="T118" s="87"/>
      <c r="U118" s="87"/>
      <c r="V118" s="87"/>
      <c r="W118" s="87"/>
      <c r="X118" s="87"/>
      <c r="Y118" s="87"/>
      <c r="Z118" s="2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7"/>
      <c r="S119" s="87"/>
      <c r="T119" s="87"/>
      <c r="U119" s="87"/>
      <c r="V119" s="87"/>
      <c r="W119" s="87"/>
      <c r="X119" s="87"/>
      <c r="Y119" s="87"/>
      <c r="Z119" s="2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7"/>
      <c r="S120" s="87"/>
      <c r="T120" s="87"/>
      <c r="U120" s="87"/>
      <c r="V120" s="87"/>
      <c r="W120" s="87"/>
      <c r="X120" s="87"/>
      <c r="Y120" s="87"/>
      <c r="Z120" s="2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87"/>
      <c r="S121" s="87"/>
      <c r="T121" s="87"/>
      <c r="U121" s="87"/>
      <c r="V121" s="87"/>
      <c r="W121" s="87"/>
      <c r="X121" s="87"/>
      <c r="Y121" s="87"/>
      <c r="Z121" s="2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87"/>
      <c r="S122" s="87"/>
      <c r="T122" s="87"/>
      <c r="U122" s="87"/>
      <c r="V122" s="87"/>
      <c r="W122" s="87"/>
      <c r="X122" s="87"/>
      <c r="Y122" s="87"/>
      <c r="Z122" s="2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87"/>
      <c r="S123" s="87"/>
      <c r="T123" s="87"/>
      <c r="U123" s="87"/>
      <c r="V123" s="87"/>
      <c r="W123" s="87"/>
      <c r="X123" s="87"/>
      <c r="Y123" s="87"/>
      <c r="Z123" s="2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87"/>
      <c r="S124" s="87"/>
      <c r="T124" s="87"/>
      <c r="U124" s="87"/>
      <c r="V124" s="87"/>
      <c r="W124" s="87"/>
      <c r="X124" s="87"/>
      <c r="Y124" s="87"/>
      <c r="Z124" s="2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87"/>
      <c r="S125" s="87"/>
      <c r="T125" s="87"/>
      <c r="U125" s="87"/>
      <c r="V125" s="87"/>
      <c r="W125" s="87"/>
      <c r="X125" s="87"/>
      <c r="Y125" s="87"/>
      <c r="Z125" s="2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7"/>
      <c r="S126" s="87"/>
      <c r="T126" s="87"/>
      <c r="U126" s="87"/>
      <c r="V126" s="87"/>
      <c r="W126" s="87"/>
      <c r="X126" s="87"/>
      <c r="Y126" s="87"/>
      <c r="Z126" s="2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7"/>
      <c r="S127" s="87"/>
      <c r="T127" s="87"/>
      <c r="U127" s="87"/>
      <c r="V127" s="87"/>
      <c r="W127" s="87"/>
      <c r="X127" s="87"/>
      <c r="Y127" s="87"/>
      <c r="Z127" s="2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7"/>
      <c r="S128" s="87"/>
      <c r="T128" s="87"/>
      <c r="U128" s="87"/>
      <c r="V128" s="87"/>
      <c r="W128" s="87"/>
      <c r="X128" s="87"/>
      <c r="Y128" s="87"/>
      <c r="Z128" s="2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87"/>
      <c r="S129" s="87"/>
      <c r="T129" s="87"/>
      <c r="U129" s="87"/>
      <c r="V129" s="87"/>
      <c r="W129" s="87"/>
      <c r="X129" s="87"/>
      <c r="Y129" s="87"/>
      <c r="Z129" s="2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87"/>
      <c r="S130" s="87"/>
      <c r="T130" s="87"/>
      <c r="U130" s="87"/>
      <c r="V130" s="87"/>
      <c r="W130" s="87"/>
      <c r="X130" s="87"/>
      <c r="Y130" s="87"/>
      <c r="Z130" s="2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87"/>
      <c r="S131" s="87"/>
      <c r="T131" s="87"/>
      <c r="U131" s="87"/>
      <c r="V131" s="87"/>
      <c r="W131" s="87"/>
      <c r="X131" s="87"/>
      <c r="Y131" s="87"/>
      <c r="Z131" s="2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87"/>
      <c r="S132" s="87"/>
      <c r="T132" s="87"/>
      <c r="U132" s="87"/>
      <c r="V132" s="87"/>
      <c r="W132" s="87"/>
      <c r="X132" s="87"/>
      <c r="Y132" s="87"/>
      <c r="Z132" s="2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87"/>
      <c r="S133" s="87"/>
      <c r="T133" s="87"/>
      <c r="U133" s="87"/>
      <c r="V133" s="87"/>
      <c r="W133" s="87"/>
      <c r="X133" s="87"/>
      <c r="Y133" s="87"/>
      <c r="Z133" s="2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87"/>
      <c r="S134" s="87"/>
      <c r="T134" s="87"/>
      <c r="U134" s="87"/>
      <c r="V134" s="87"/>
      <c r="W134" s="87"/>
      <c r="X134" s="87"/>
      <c r="Y134" s="87"/>
      <c r="Z134" s="2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87"/>
      <c r="S135" s="87"/>
      <c r="T135" s="87"/>
      <c r="U135" s="87"/>
      <c r="V135" s="87"/>
      <c r="W135" s="87"/>
      <c r="X135" s="87"/>
      <c r="Y135" s="87"/>
      <c r="Z135" s="2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87"/>
      <c r="S136" s="87"/>
      <c r="T136" s="87"/>
      <c r="U136" s="87"/>
      <c r="V136" s="87"/>
      <c r="W136" s="87"/>
      <c r="X136" s="87"/>
      <c r="Y136" s="87"/>
      <c r="Z136" s="2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87"/>
      <c r="S137" s="87"/>
      <c r="T137" s="87"/>
      <c r="U137" s="87"/>
      <c r="V137" s="87"/>
      <c r="W137" s="87"/>
      <c r="X137" s="87"/>
      <c r="Y137" s="87"/>
      <c r="Z137" s="2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7"/>
      <c r="S138" s="87"/>
      <c r="T138" s="87"/>
      <c r="U138" s="87"/>
      <c r="V138" s="87"/>
      <c r="W138" s="87"/>
      <c r="X138" s="87"/>
      <c r="Y138" s="87"/>
      <c r="Z138" s="2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87"/>
      <c r="S139" s="87"/>
      <c r="T139" s="87"/>
      <c r="U139" s="87"/>
      <c r="V139" s="87"/>
      <c r="W139" s="87"/>
      <c r="X139" s="87"/>
      <c r="Y139" s="87"/>
      <c r="Z139" s="2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87"/>
      <c r="S140" s="87"/>
      <c r="T140" s="87"/>
      <c r="U140" s="87"/>
      <c r="V140" s="87"/>
      <c r="W140" s="87"/>
      <c r="X140" s="87"/>
      <c r="Y140" s="87"/>
      <c r="Z140" s="2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87"/>
      <c r="S141" s="87"/>
      <c r="T141" s="87"/>
      <c r="U141" s="87"/>
      <c r="V141" s="87"/>
      <c r="W141" s="87"/>
      <c r="X141" s="87"/>
      <c r="Y141" s="87"/>
      <c r="Z141" s="2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87"/>
      <c r="S142" s="87"/>
      <c r="T142" s="87"/>
      <c r="U142" s="87"/>
      <c r="V142" s="87"/>
      <c r="W142" s="87"/>
      <c r="X142" s="87"/>
      <c r="Y142" s="87"/>
      <c r="Z142" s="2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87"/>
      <c r="S143" s="87"/>
      <c r="T143" s="87"/>
      <c r="U143" s="87"/>
      <c r="V143" s="87"/>
      <c r="W143" s="87"/>
      <c r="X143" s="87"/>
      <c r="Y143" s="87"/>
      <c r="Z143" s="2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87"/>
      <c r="S144" s="87"/>
      <c r="T144" s="87"/>
      <c r="U144" s="87"/>
      <c r="V144" s="87"/>
      <c r="W144" s="87"/>
      <c r="X144" s="87"/>
      <c r="Y144" s="87"/>
      <c r="Z144" s="2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87"/>
      <c r="S145" s="87"/>
      <c r="T145" s="87"/>
      <c r="U145" s="87"/>
      <c r="V145" s="87"/>
      <c r="W145" s="87"/>
      <c r="X145" s="87"/>
      <c r="Y145" s="87"/>
      <c r="Z145" s="2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87"/>
      <c r="S146" s="87"/>
      <c r="T146" s="87"/>
      <c r="U146" s="87"/>
      <c r="V146" s="87"/>
      <c r="W146" s="87"/>
      <c r="X146" s="87"/>
      <c r="Y146" s="87"/>
      <c r="Z146" s="2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87"/>
      <c r="S147" s="87"/>
      <c r="T147" s="87"/>
      <c r="U147" s="87"/>
      <c r="V147" s="87"/>
      <c r="W147" s="87"/>
      <c r="X147" s="87"/>
      <c r="Y147" s="87"/>
      <c r="Z147" s="2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87"/>
      <c r="S148" s="87"/>
      <c r="T148" s="87"/>
      <c r="U148" s="87"/>
      <c r="V148" s="87"/>
      <c r="W148" s="87"/>
      <c r="X148" s="87"/>
      <c r="Y148" s="87"/>
      <c r="Z148" s="2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87"/>
      <c r="S149" s="87"/>
      <c r="T149" s="87"/>
      <c r="U149" s="87"/>
      <c r="V149" s="87"/>
      <c r="W149" s="87"/>
      <c r="X149" s="87"/>
      <c r="Y149" s="87"/>
      <c r="Z149" s="2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87"/>
      <c r="S150" s="87"/>
      <c r="T150" s="87"/>
      <c r="U150" s="87"/>
      <c r="V150" s="87"/>
      <c r="W150" s="87"/>
      <c r="X150" s="87"/>
      <c r="Y150" s="87"/>
      <c r="Z150" s="2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87"/>
      <c r="S151" s="87"/>
      <c r="T151" s="87"/>
      <c r="U151" s="87"/>
      <c r="V151" s="87"/>
      <c r="W151" s="87"/>
      <c r="X151" s="87"/>
      <c r="Y151" s="87"/>
      <c r="Z151" s="2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87"/>
      <c r="S152" s="87"/>
      <c r="T152" s="87"/>
      <c r="U152" s="87"/>
      <c r="V152" s="87"/>
      <c r="W152" s="87"/>
      <c r="X152" s="87"/>
      <c r="Y152" s="87"/>
      <c r="Z152" s="2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7"/>
      <c r="S153" s="87"/>
      <c r="T153" s="87"/>
      <c r="U153" s="87"/>
      <c r="V153" s="87"/>
      <c r="W153" s="87"/>
      <c r="X153" s="87"/>
      <c r="Y153" s="87"/>
      <c r="Z153" s="2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87"/>
      <c r="S154" s="87"/>
      <c r="T154" s="87"/>
      <c r="U154" s="87"/>
      <c r="V154" s="87"/>
      <c r="W154" s="87"/>
      <c r="X154" s="87"/>
      <c r="Y154" s="87"/>
      <c r="Z154" s="2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87"/>
      <c r="S155" s="87"/>
      <c r="T155" s="87"/>
      <c r="U155" s="87"/>
      <c r="V155" s="87"/>
      <c r="W155" s="87"/>
      <c r="X155" s="87"/>
      <c r="Y155" s="87"/>
      <c r="Z155" s="2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87"/>
      <c r="S156" s="87"/>
      <c r="T156" s="87"/>
      <c r="U156" s="87"/>
      <c r="V156" s="87"/>
      <c r="W156" s="87"/>
      <c r="X156" s="87"/>
      <c r="Y156" s="87"/>
      <c r="Z156" s="2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87"/>
      <c r="S157" s="87"/>
      <c r="T157" s="87"/>
      <c r="U157" s="87"/>
      <c r="V157" s="87"/>
      <c r="W157" s="87"/>
      <c r="X157" s="87"/>
      <c r="Y157" s="87"/>
      <c r="Z157" s="2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87"/>
      <c r="S158" s="87"/>
      <c r="T158" s="87"/>
      <c r="U158" s="87"/>
      <c r="V158" s="87"/>
      <c r="W158" s="87"/>
      <c r="X158" s="87"/>
      <c r="Y158" s="87"/>
      <c r="Z158" s="2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87"/>
      <c r="S159" s="87"/>
      <c r="T159" s="87"/>
      <c r="U159" s="87"/>
      <c r="V159" s="87"/>
      <c r="W159" s="87"/>
      <c r="X159" s="87"/>
      <c r="Y159" s="87"/>
      <c r="Z159" s="2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7"/>
      <c r="S160" s="87"/>
      <c r="T160" s="87"/>
      <c r="U160" s="87"/>
      <c r="V160" s="87"/>
      <c r="W160" s="87"/>
      <c r="X160" s="87"/>
      <c r="Y160" s="87"/>
      <c r="Z160" s="2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7"/>
      <c r="S161" s="87"/>
      <c r="T161" s="87"/>
      <c r="U161" s="87"/>
      <c r="V161" s="87"/>
      <c r="W161" s="87"/>
      <c r="X161" s="87"/>
      <c r="Y161" s="87"/>
      <c r="Z161" s="2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87"/>
      <c r="S162" s="87"/>
      <c r="T162" s="87"/>
      <c r="U162" s="87"/>
      <c r="V162" s="87"/>
      <c r="W162" s="87"/>
      <c r="X162" s="87"/>
      <c r="Y162" s="87"/>
      <c r="Z162" s="2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87"/>
      <c r="S163" s="87"/>
      <c r="T163" s="87"/>
      <c r="U163" s="87"/>
      <c r="V163" s="87"/>
      <c r="W163" s="87"/>
      <c r="X163" s="87"/>
      <c r="Y163" s="87"/>
      <c r="Z163" s="2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87"/>
      <c r="S164" s="87"/>
      <c r="T164" s="87"/>
      <c r="U164" s="87"/>
      <c r="V164" s="87"/>
      <c r="W164" s="87"/>
      <c r="X164" s="87"/>
      <c r="Y164" s="87"/>
      <c r="Z164" s="2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87"/>
      <c r="S165" s="87"/>
      <c r="T165" s="87"/>
      <c r="U165" s="87"/>
      <c r="V165" s="87"/>
      <c r="W165" s="87"/>
      <c r="X165" s="87"/>
      <c r="Y165" s="87"/>
      <c r="Z165" s="2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7"/>
      <c r="S166" s="87"/>
      <c r="T166" s="87"/>
      <c r="U166" s="87"/>
      <c r="V166" s="87"/>
      <c r="W166" s="87"/>
      <c r="X166" s="87"/>
      <c r="Y166" s="87"/>
      <c r="Z166" s="2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87"/>
      <c r="S167" s="87"/>
      <c r="T167" s="87"/>
      <c r="U167" s="87"/>
      <c r="V167" s="87"/>
      <c r="W167" s="87"/>
      <c r="X167" s="87"/>
      <c r="Y167" s="87"/>
      <c r="Z167" s="2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87"/>
      <c r="S168" s="87"/>
      <c r="T168" s="87"/>
      <c r="U168" s="87"/>
      <c r="V168" s="87"/>
      <c r="W168" s="87"/>
      <c r="X168" s="87"/>
      <c r="Y168" s="87"/>
      <c r="Z168" s="2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87"/>
      <c r="S169" s="87"/>
      <c r="T169" s="87"/>
      <c r="U169" s="87"/>
      <c r="V169" s="87"/>
      <c r="W169" s="87"/>
      <c r="X169" s="87"/>
      <c r="Y169" s="87"/>
      <c r="Z169" s="2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87"/>
      <c r="S170" s="87"/>
      <c r="T170" s="87"/>
      <c r="U170" s="87"/>
      <c r="V170" s="87"/>
      <c r="W170" s="87"/>
      <c r="X170" s="87"/>
      <c r="Y170" s="87"/>
      <c r="Z170" s="2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87"/>
      <c r="S171" s="87"/>
      <c r="T171" s="87"/>
      <c r="U171" s="87"/>
      <c r="V171" s="87"/>
      <c r="W171" s="87"/>
      <c r="X171" s="87"/>
      <c r="Y171" s="87"/>
      <c r="Z171" s="2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87"/>
      <c r="S172" s="87"/>
      <c r="T172" s="87"/>
      <c r="U172" s="87"/>
      <c r="V172" s="87"/>
      <c r="W172" s="87"/>
      <c r="X172" s="87"/>
      <c r="Y172" s="87"/>
      <c r="Z172" s="2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87"/>
      <c r="S173" s="87"/>
      <c r="T173" s="87"/>
      <c r="U173" s="87"/>
      <c r="V173" s="87"/>
      <c r="W173" s="87"/>
      <c r="X173" s="87"/>
      <c r="Y173" s="87"/>
      <c r="Z173" s="2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87"/>
      <c r="S174" s="87"/>
      <c r="T174" s="87"/>
      <c r="U174" s="87"/>
      <c r="V174" s="87"/>
      <c r="W174" s="87"/>
      <c r="X174" s="87"/>
      <c r="Y174" s="87"/>
      <c r="Z174" s="2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87"/>
      <c r="S175" s="87"/>
      <c r="T175" s="87"/>
      <c r="U175" s="87"/>
      <c r="V175" s="87"/>
      <c r="W175" s="87"/>
      <c r="X175" s="87"/>
      <c r="Y175" s="87"/>
      <c r="Z175" s="2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87"/>
      <c r="S176" s="87"/>
      <c r="T176" s="87"/>
      <c r="U176" s="87"/>
      <c r="V176" s="87"/>
      <c r="W176" s="87"/>
      <c r="X176" s="87"/>
      <c r="Y176" s="87"/>
      <c r="Z176" s="2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87"/>
      <c r="S177" s="87"/>
      <c r="T177" s="87"/>
      <c r="U177" s="87"/>
      <c r="V177" s="87"/>
      <c r="W177" s="87"/>
      <c r="X177" s="87"/>
      <c r="Y177" s="87"/>
      <c r="Z177" s="2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87"/>
      <c r="S178" s="87"/>
      <c r="T178" s="87"/>
      <c r="U178" s="87"/>
      <c r="V178" s="87"/>
      <c r="W178" s="87"/>
      <c r="X178" s="87"/>
      <c r="Y178" s="87"/>
      <c r="Z178" s="2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87"/>
      <c r="S179" s="87"/>
      <c r="T179" s="87"/>
      <c r="U179" s="87"/>
      <c r="V179" s="87"/>
      <c r="W179" s="87"/>
      <c r="X179" s="87"/>
      <c r="Y179" s="87"/>
      <c r="Z179" s="2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87"/>
      <c r="S180" s="87"/>
      <c r="T180" s="87"/>
      <c r="U180" s="87"/>
      <c r="V180" s="87"/>
      <c r="W180" s="87"/>
      <c r="X180" s="87"/>
      <c r="Y180" s="87"/>
      <c r="Z180" s="2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87"/>
      <c r="S181" s="87"/>
      <c r="T181" s="87"/>
      <c r="U181" s="87"/>
      <c r="V181" s="87"/>
      <c r="W181" s="87"/>
      <c r="X181" s="87"/>
      <c r="Y181" s="87"/>
      <c r="Z181" s="2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87"/>
      <c r="S182" s="87"/>
      <c r="T182" s="87"/>
      <c r="U182" s="87"/>
      <c r="V182" s="87"/>
      <c r="W182" s="87"/>
      <c r="X182" s="87"/>
      <c r="Y182" s="87"/>
      <c r="Z182" s="2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87"/>
      <c r="S183" s="87"/>
      <c r="T183" s="87"/>
      <c r="U183" s="87"/>
      <c r="V183" s="87"/>
      <c r="W183" s="87"/>
      <c r="X183" s="87"/>
      <c r="Y183" s="87"/>
      <c r="Z183" s="2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87"/>
      <c r="S184" s="87"/>
      <c r="T184" s="87"/>
      <c r="U184" s="87"/>
      <c r="V184" s="87"/>
      <c r="W184" s="87"/>
      <c r="X184" s="87"/>
      <c r="Y184" s="87"/>
      <c r="Z184" s="2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87"/>
      <c r="S185" s="87"/>
      <c r="T185" s="87"/>
      <c r="U185" s="87"/>
      <c r="V185" s="87"/>
      <c r="W185" s="87"/>
      <c r="X185" s="87"/>
      <c r="Y185" s="87"/>
      <c r="Z185" s="2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87"/>
      <c r="S186" s="87"/>
      <c r="T186" s="87"/>
      <c r="U186" s="87"/>
      <c r="V186" s="87"/>
      <c r="W186" s="87"/>
      <c r="X186" s="87"/>
      <c r="Y186" s="87"/>
      <c r="Z186" s="2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87"/>
      <c r="S187" s="87"/>
      <c r="T187" s="87"/>
      <c r="U187" s="87"/>
      <c r="V187" s="87"/>
      <c r="W187" s="87"/>
      <c r="X187" s="87"/>
      <c r="Y187" s="87"/>
      <c r="Z187" s="2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87"/>
      <c r="S188" s="87"/>
      <c r="T188" s="87"/>
      <c r="U188" s="87"/>
      <c r="V188" s="87"/>
      <c r="W188" s="87"/>
      <c r="X188" s="87"/>
      <c r="Y188" s="87"/>
      <c r="Z188" s="2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87"/>
      <c r="S189" s="87"/>
      <c r="T189" s="87"/>
      <c r="U189" s="87"/>
      <c r="V189" s="87"/>
      <c r="W189" s="87"/>
      <c r="X189" s="87"/>
      <c r="Y189" s="87"/>
      <c r="Z189" s="2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87"/>
      <c r="S190" s="87"/>
      <c r="T190" s="87"/>
      <c r="U190" s="87"/>
      <c r="V190" s="87"/>
      <c r="W190" s="87"/>
      <c r="X190" s="87"/>
      <c r="Y190" s="87"/>
      <c r="Z190" s="2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87"/>
      <c r="S191" s="87"/>
      <c r="T191" s="87"/>
      <c r="U191" s="87"/>
      <c r="V191" s="87"/>
      <c r="W191" s="87"/>
      <c r="X191" s="87"/>
      <c r="Y191" s="87"/>
      <c r="Z191" s="2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87"/>
      <c r="S192" s="87"/>
      <c r="T192" s="87"/>
      <c r="U192" s="87"/>
      <c r="V192" s="87"/>
      <c r="W192" s="87"/>
      <c r="X192" s="87"/>
      <c r="Y192" s="87"/>
      <c r="Z192" s="2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87"/>
      <c r="S193" s="87"/>
      <c r="T193" s="87"/>
      <c r="U193" s="87"/>
      <c r="V193" s="87"/>
      <c r="W193" s="87"/>
      <c r="X193" s="87"/>
      <c r="Y193" s="87"/>
      <c r="Z193" s="2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87"/>
      <c r="S194" s="87"/>
      <c r="T194" s="87"/>
      <c r="U194" s="87"/>
      <c r="V194" s="87"/>
      <c r="W194" s="87"/>
      <c r="X194" s="87"/>
      <c r="Y194" s="87"/>
      <c r="Z194" s="2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87"/>
      <c r="S195" s="87"/>
      <c r="T195" s="87"/>
      <c r="U195" s="87"/>
      <c r="V195" s="87"/>
      <c r="W195" s="87"/>
      <c r="X195" s="87"/>
      <c r="Y195" s="87"/>
      <c r="Z195" s="2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87"/>
      <c r="S196" s="87"/>
      <c r="T196" s="87"/>
      <c r="U196" s="87"/>
      <c r="V196" s="87"/>
      <c r="W196" s="87"/>
      <c r="X196" s="87"/>
      <c r="Y196" s="87"/>
      <c r="Z196" s="2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87"/>
      <c r="S197" s="87"/>
      <c r="T197" s="87"/>
      <c r="U197" s="87"/>
      <c r="V197" s="87"/>
      <c r="W197" s="87"/>
      <c r="X197" s="87"/>
      <c r="Y197" s="87"/>
      <c r="Z197" s="2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87"/>
      <c r="S198" s="87"/>
      <c r="T198" s="87"/>
      <c r="U198" s="87"/>
      <c r="V198" s="87"/>
      <c r="W198" s="87"/>
      <c r="X198" s="87"/>
      <c r="Y198" s="87"/>
      <c r="Z198" s="2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87"/>
      <c r="S199" s="87"/>
      <c r="T199" s="87"/>
      <c r="U199" s="87"/>
      <c r="V199" s="87"/>
      <c r="W199" s="87"/>
      <c r="X199" s="87"/>
      <c r="Y199" s="87"/>
      <c r="Z199" s="2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87"/>
      <c r="S200" s="87"/>
      <c r="T200" s="87"/>
      <c r="U200" s="87"/>
      <c r="V200" s="87"/>
      <c r="W200" s="87"/>
      <c r="X200" s="87"/>
      <c r="Y200" s="87"/>
      <c r="Z200" s="2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87"/>
      <c r="S201" s="87"/>
      <c r="T201" s="87"/>
      <c r="U201" s="87"/>
      <c r="V201" s="87"/>
      <c r="W201" s="87"/>
      <c r="X201" s="87"/>
      <c r="Y201" s="87"/>
      <c r="Z201" s="2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87"/>
      <c r="S202" s="87"/>
      <c r="T202" s="87"/>
      <c r="U202" s="87"/>
      <c r="V202" s="87"/>
      <c r="W202" s="87"/>
      <c r="X202" s="87"/>
      <c r="Y202" s="87"/>
      <c r="Z202" s="2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87"/>
      <c r="S203" s="87"/>
      <c r="T203" s="87"/>
      <c r="U203" s="87"/>
      <c r="V203" s="87"/>
      <c r="W203" s="87"/>
      <c r="X203" s="87"/>
      <c r="Y203" s="87"/>
      <c r="Z203" s="2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7"/>
      <c r="S204" s="87"/>
      <c r="T204" s="87"/>
      <c r="U204" s="87"/>
      <c r="V204" s="87"/>
      <c r="W204" s="87"/>
      <c r="X204" s="87"/>
      <c r="Y204" s="87"/>
      <c r="Z204" s="2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7"/>
      <c r="S205" s="87"/>
      <c r="T205" s="87"/>
      <c r="U205" s="87"/>
      <c r="V205" s="87"/>
      <c r="W205" s="87"/>
      <c r="X205" s="87"/>
      <c r="Y205" s="87"/>
      <c r="Z205" s="2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87"/>
      <c r="S206" s="87"/>
      <c r="T206" s="87"/>
      <c r="U206" s="87"/>
      <c r="V206" s="87"/>
      <c r="W206" s="87"/>
      <c r="X206" s="87"/>
      <c r="Y206" s="87"/>
      <c r="Z206" s="2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87"/>
      <c r="S207" s="87"/>
      <c r="T207" s="87"/>
      <c r="U207" s="87"/>
      <c r="V207" s="87"/>
      <c r="W207" s="87"/>
      <c r="X207" s="87"/>
      <c r="Y207" s="87"/>
      <c r="Z207" s="2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87"/>
      <c r="S208" s="87"/>
      <c r="T208" s="87"/>
      <c r="U208" s="87"/>
      <c r="V208" s="87"/>
      <c r="W208" s="87"/>
      <c r="X208" s="87"/>
      <c r="Y208" s="87"/>
      <c r="Z208" s="2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87"/>
      <c r="S209" s="87"/>
      <c r="T209" s="87"/>
      <c r="U209" s="87"/>
      <c r="V209" s="87"/>
      <c r="W209" s="87"/>
      <c r="X209" s="87"/>
      <c r="Y209" s="87"/>
      <c r="Z209" s="2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87"/>
      <c r="S210" s="87"/>
      <c r="T210" s="87"/>
      <c r="U210" s="87"/>
      <c r="V210" s="87"/>
      <c r="W210" s="87"/>
      <c r="X210" s="87"/>
      <c r="Y210" s="87"/>
      <c r="Z210" s="2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87"/>
      <c r="S211" s="87"/>
      <c r="T211" s="87"/>
      <c r="U211" s="87"/>
      <c r="V211" s="87"/>
      <c r="W211" s="87"/>
      <c r="X211" s="87"/>
      <c r="Y211" s="87"/>
      <c r="Z211" s="2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87"/>
      <c r="S212" s="87"/>
      <c r="T212" s="87"/>
      <c r="U212" s="87"/>
      <c r="V212" s="87"/>
      <c r="W212" s="87"/>
      <c r="X212" s="87"/>
      <c r="Y212" s="87"/>
      <c r="Z212" s="2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87"/>
      <c r="S213" s="87"/>
      <c r="T213" s="87"/>
      <c r="U213" s="87"/>
      <c r="V213" s="87"/>
      <c r="W213" s="87"/>
      <c r="X213" s="87"/>
      <c r="Y213" s="87"/>
      <c r="Z213" s="2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87"/>
      <c r="S214" s="87"/>
      <c r="T214" s="87"/>
      <c r="U214" s="87"/>
      <c r="V214" s="87"/>
      <c r="W214" s="87"/>
      <c r="X214" s="87"/>
      <c r="Y214" s="87"/>
      <c r="Z214" s="2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87"/>
      <c r="S215" s="87"/>
      <c r="T215" s="87"/>
      <c r="U215" s="87"/>
      <c r="V215" s="87"/>
      <c r="W215" s="87"/>
      <c r="X215" s="87"/>
      <c r="Y215" s="87"/>
      <c r="Z215" s="2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87"/>
      <c r="S216" s="87"/>
      <c r="T216" s="87"/>
      <c r="U216" s="87"/>
      <c r="V216" s="87"/>
      <c r="W216" s="87"/>
      <c r="X216" s="87"/>
      <c r="Y216" s="87"/>
      <c r="Z216" s="2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87"/>
      <c r="S217" s="87"/>
      <c r="T217" s="87"/>
      <c r="U217" s="87"/>
      <c r="V217" s="87"/>
      <c r="W217" s="87"/>
      <c r="X217" s="87"/>
      <c r="Y217" s="87"/>
      <c r="Z217" s="2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7"/>
      <c r="S218" s="87"/>
      <c r="T218" s="87"/>
      <c r="U218" s="87"/>
      <c r="V218" s="87"/>
      <c r="W218" s="87"/>
      <c r="X218" s="87"/>
      <c r="Y218" s="87"/>
      <c r="Z218" s="2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87"/>
      <c r="S219" s="87"/>
      <c r="T219" s="87"/>
      <c r="U219" s="87"/>
      <c r="V219" s="87"/>
      <c r="W219" s="87"/>
      <c r="X219" s="87"/>
      <c r="Y219" s="87"/>
      <c r="Z219" s="2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87"/>
      <c r="S220" s="87"/>
      <c r="T220" s="87"/>
      <c r="U220" s="87"/>
      <c r="V220" s="87"/>
      <c r="W220" s="87"/>
      <c r="X220" s="87"/>
      <c r="Y220" s="87"/>
      <c r="Z220" s="2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87"/>
      <c r="S221" s="87"/>
      <c r="T221" s="87"/>
      <c r="U221" s="87"/>
      <c r="V221" s="87"/>
      <c r="W221" s="87"/>
      <c r="X221" s="87"/>
      <c r="Y221" s="87"/>
      <c r="Z221" s="2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87"/>
      <c r="S222" s="87"/>
      <c r="T222" s="87"/>
      <c r="U222" s="87"/>
      <c r="V222" s="87"/>
      <c r="W222" s="87"/>
      <c r="X222" s="87"/>
      <c r="Y222" s="87"/>
      <c r="Z222" s="2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87"/>
      <c r="S223" s="87"/>
      <c r="T223" s="87"/>
      <c r="U223" s="87"/>
      <c r="V223" s="87"/>
      <c r="W223" s="87"/>
      <c r="X223" s="87"/>
      <c r="Y223" s="87"/>
      <c r="Z223" s="2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87"/>
      <c r="S224" s="87"/>
      <c r="T224" s="87"/>
      <c r="U224" s="87"/>
      <c r="V224" s="87"/>
      <c r="W224" s="87"/>
      <c r="X224" s="87"/>
      <c r="Y224" s="87"/>
      <c r="Z224" s="2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87"/>
      <c r="S225" s="87"/>
      <c r="T225" s="87"/>
      <c r="U225" s="87"/>
      <c r="V225" s="87"/>
      <c r="W225" s="87"/>
      <c r="X225" s="87"/>
      <c r="Y225" s="87"/>
      <c r="Z225" s="2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87"/>
      <c r="S226" s="87"/>
      <c r="T226" s="87"/>
      <c r="U226" s="87"/>
      <c r="V226" s="87"/>
      <c r="W226" s="87"/>
      <c r="X226" s="87"/>
      <c r="Y226" s="87"/>
      <c r="Z226" s="2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87"/>
      <c r="S227" s="87"/>
      <c r="T227" s="87"/>
      <c r="U227" s="87"/>
      <c r="V227" s="87"/>
      <c r="W227" s="87"/>
      <c r="X227" s="87"/>
      <c r="Y227" s="87"/>
      <c r="Z227" s="2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87"/>
      <c r="S228" s="87"/>
      <c r="T228" s="87"/>
      <c r="U228" s="87"/>
      <c r="V228" s="87"/>
      <c r="W228" s="87"/>
      <c r="X228" s="87"/>
      <c r="Y228" s="87"/>
      <c r="Z228" s="2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87"/>
      <c r="S229" s="87"/>
      <c r="T229" s="87"/>
      <c r="U229" s="87"/>
      <c r="V229" s="87"/>
      <c r="W229" s="87"/>
      <c r="X229" s="87"/>
      <c r="Y229" s="87"/>
      <c r="Z229" s="2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87"/>
      <c r="S230" s="87"/>
      <c r="T230" s="87"/>
      <c r="U230" s="87"/>
      <c r="V230" s="87"/>
      <c r="W230" s="87"/>
      <c r="X230" s="87"/>
      <c r="Y230" s="87"/>
      <c r="Z230" s="2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87"/>
      <c r="S231" s="87"/>
      <c r="T231" s="87"/>
      <c r="U231" s="87"/>
      <c r="V231" s="87"/>
      <c r="W231" s="87"/>
      <c r="X231" s="87"/>
      <c r="Y231" s="87"/>
      <c r="Z231" s="2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87"/>
      <c r="S232" s="87"/>
      <c r="T232" s="87"/>
      <c r="U232" s="87"/>
      <c r="V232" s="87"/>
      <c r="W232" s="87"/>
      <c r="X232" s="87"/>
      <c r="Y232" s="87"/>
      <c r="Z232" s="2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87"/>
      <c r="S233" s="87"/>
      <c r="T233" s="87"/>
      <c r="U233" s="87"/>
      <c r="V233" s="87"/>
      <c r="W233" s="87"/>
      <c r="X233" s="87"/>
      <c r="Y233" s="87"/>
      <c r="Z233" s="2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87"/>
      <c r="S234" s="87"/>
      <c r="T234" s="87"/>
      <c r="U234" s="87"/>
      <c r="V234" s="87"/>
      <c r="W234" s="87"/>
      <c r="X234" s="87"/>
      <c r="Y234" s="87"/>
      <c r="Z234" s="2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87"/>
      <c r="S235" s="87"/>
      <c r="T235" s="87"/>
      <c r="U235" s="87"/>
      <c r="V235" s="87"/>
      <c r="W235" s="87"/>
      <c r="X235" s="87"/>
      <c r="Y235" s="87"/>
      <c r="Z235" s="2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87"/>
      <c r="S236" s="87"/>
      <c r="T236" s="87"/>
      <c r="U236" s="87"/>
      <c r="V236" s="87"/>
      <c r="W236" s="87"/>
      <c r="X236" s="87"/>
      <c r="Y236" s="87"/>
      <c r="Z236" s="2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87"/>
      <c r="S237" s="87"/>
      <c r="T237" s="87"/>
      <c r="U237" s="87"/>
      <c r="V237" s="87"/>
      <c r="W237" s="87"/>
      <c r="X237" s="87"/>
      <c r="Y237" s="87"/>
      <c r="Z237" s="2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87"/>
      <c r="S238" s="87"/>
      <c r="T238" s="87"/>
      <c r="U238" s="87"/>
      <c r="V238" s="87"/>
      <c r="W238" s="87"/>
      <c r="X238" s="87"/>
      <c r="Y238" s="87"/>
      <c r="Z238" s="2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87"/>
      <c r="S239" s="87"/>
      <c r="T239" s="87"/>
      <c r="U239" s="87"/>
      <c r="V239" s="87"/>
      <c r="W239" s="87"/>
      <c r="X239" s="87"/>
      <c r="Y239" s="87"/>
      <c r="Z239" s="2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87"/>
      <c r="S240" s="87"/>
      <c r="T240" s="87"/>
      <c r="U240" s="87"/>
      <c r="V240" s="87"/>
      <c r="W240" s="87"/>
      <c r="X240" s="87"/>
      <c r="Y240" s="87"/>
      <c r="Z240" s="2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87"/>
      <c r="S241" s="87"/>
      <c r="T241" s="87"/>
      <c r="U241" s="87"/>
      <c r="V241" s="87"/>
      <c r="W241" s="87"/>
      <c r="X241" s="87"/>
      <c r="Y241" s="87"/>
      <c r="Z241" s="2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87"/>
      <c r="S242" s="87"/>
      <c r="T242" s="87"/>
      <c r="U242" s="87"/>
      <c r="V242" s="87"/>
      <c r="W242" s="87"/>
      <c r="X242" s="87"/>
      <c r="Y242" s="87"/>
      <c r="Z242" s="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91"/>
      <c r="S243" s="91"/>
      <c r="T243" s="91"/>
      <c r="U243" s="91"/>
      <c r="V243" s="91"/>
      <c r="W243" s="91"/>
      <c r="X243" s="91"/>
      <c r="Y243" s="91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91"/>
      <c r="S244" s="91"/>
      <c r="T244" s="91"/>
      <c r="U244" s="91"/>
      <c r="V244" s="91"/>
      <c r="W244" s="91"/>
      <c r="X244" s="91"/>
      <c r="Y244" s="91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91"/>
      <c r="S245" s="91"/>
      <c r="T245" s="91"/>
      <c r="U245" s="91"/>
      <c r="V245" s="91"/>
      <c r="W245" s="91"/>
      <c r="X245" s="91"/>
      <c r="Y245" s="91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91"/>
      <c r="S246" s="91"/>
      <c r="T246" s="91"/>
      <c r="U246" s="91"/>
      <c r="V246" s="91"/>
      <c r="W246" s="91"/>
      <c r="X246" s="91"/>
      <c r="Y246" s="91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91"/>
      <c r="S247" s="91"/>
      <c r="T247" s="91"/>
      <c r="U247" s="91"/>
      <c r="V247" s="91"/>
      <c r="W247" s="91"/>
      <c r="X247" s="91"/>
      <c r="Y247" s="91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91"/>
      <c r="S248" s="91"/>
      <c r="T248" s="91"/>
      <c r="U248" s="91"/>
      <c r="V248" s="91"/>
      <c r="W248" s="91"/>
      <c r="X248" s="91"/>
      <c r="Y248" s="91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91"/>
      <c r="S249" s="91"/>
      <c r="T249" s="91"/>
      <c r="U249" s="91"/>
      <c r="V249" s="91"/>
      <c r="W249" s="91"/>
      <c r="X249" s="91"/>
      <c r="Y249" s="91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91"/>
      <c r="S250" s="91"/>
      <c r="T250" s="91"/>
      <c r="U250" s="91"/>
      <c r="V250" s="91"/>
      <c r="W250" s="91"/>
      <c r="X250" s="91"/>
      <c r="Y250" s="91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91"/>
      <c r="S251" s="91"/>
      <c r="T251" s="91"/>
      <c r="U251" s="91"/>
      <c r="V251" s="91"/>
      <c r="W251" s="91"/>
      <c r="X251" s="91"/>
      <c r="Y251" s="91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91"/>
      <c r="S252" s="91"/>
      <c r="T252" s="91"/>
      <c r="U252" s="91"/>
      <c r="V252" s="91"/>
      <c r="W252" s="91"/>
      <c r="X252" s="91"/>
      <c r="Y252" s="91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91"/>
      <c r="S253" s="91"/>
      <c r="T253" s="91"/>
      <c r="U253" s="91"/>
      <c r="V253" s="91"/>
      <c r="W253" s="91"/>
      <c r="X253" s="91"/>
      <c r="Y253" s="91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91"/>
      <c r="S254" s="91"/>
      <c r="T254" s="91"/>
      <c r="U254" s="91"/>
      <c r="V254" s="91"/>
      <c r="W254" s="91"/>
      <c r="X254" s="91"/>
      <c r="Y254" s="91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91"/>
      <c r="S255" s="91"/>
      <c r="T255" s="91"/>
      <c r="U255" s="91"/>
      <c r="V255" s="91"/>
      <c r="W255" s="91"/>
      <c r="X255" s="91"/>
      <c r="Y255" s="91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91"/>
      <c r="S256" s="91"/>
      <c r="T256" s="91"/>
      <c r="U256" s="91"/>
      <c r="V256" s="91"/>
      <c r="W256" s="91"/>
      <c r="X256" s="91"/>
      <c r="Y256" s="91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91"/>
      <c r="S257" s="91"/>
      <c r="T257" s="91"/>
      <c r="U257" s="91"/>
      <c r="V257" s="91"/>
      <c r="W257" s="91"/>
      <c r="X257" s="91"/>
      <c r="Y257" s="91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91"/>
      <c r="S258" s="91"/>
      <c r="T258" s="91"/>
      <c r="U258" s="91"/>
      <c r="V258" s="91"/>
      <c r="W258" s="91"/>
      <c r="X258" s="91"/>
      <c r="Y258" s="91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91"/>
      <c r="S259" s="91"/>
      <c r="T259" s="91"/>
      <c r="U259" s="91"/>
      <c r="V259" s="91"/>
      <c r="W259" s="91"/>
      <c r="X259" s="91"/>
      <c r="Y259" s="91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91"/>
      <c r="S260" s="91"/>
      <c r="T260" s="91"/>
      <c r="U260" s="91"/>
      <c r="V260" s="91"/>
      <c r="W260" s="91"/>
      <c r="X260" s="91"/>
      <c r="Y260" s="91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91"/>
      <c r="S261" s="91"/>
      <c r="T261" s="91"/>
      <c r="U261" s="91"/>
      <c r="V261" s="91"/>
      <c r="W261" s="91"/>
      <c r="X261" s="91"/>
      <c r="Y261" s="91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91"/>
      <c r="S262" s="91"/>
      <c r="T262" s="91"/>
      <c r="U262" s="91"/>
      <c r="V262" s="91"/>
      <c r="W262" s="91"/>
      <c r="X262" s="91"/>
      <c r="Y262" s="91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91"/>
      <c r="S263" s="91"/>
      <c r="T263" s="91"/>
      <c r="U263" s="91"/>
      <c r="V263" s="91"/>
      <c r="W263" s="91"/>
      <c r="X263" s="91"/>
      <c r="Y263" s="91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91"/>
      <c r="S264" s="91"/>
      <c r="T264" s="91"/>
      <c r="U264" s="91"/>
      <c r="V264" s="91"/>
      <c r="W264" s="91"/>
      <c r="X264" s="91"/>
      <c r="Y264" s="91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91"/>
      <c r="S265" s="91"/>
      <c r="T265" s="91"/>
      <c r="U265" s="91"/>
      <c r="V265" s="91"/>
      <c r="W265" s="91"/>
      <c r="X265" s="91"/>
      <c r="Y265" s="91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91"/>
      <c r="S266" s="91"/>
      <c r="T266" s="91"/>
      <c r="U266" s="91"/>
      <c r="V266" s="91"/>
      <c r="W266" s="91"/>
      <c r="X266" s="91"/>
      <c r="Y266" s="91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91"/>
      <c r="S267" s="91"/>
      <c r="T267" s="91"/>
      <c r="U267" s="91"/>
      <c r="V267" s="91"/>
      <c r="W267" s="91"/>
      <c r="X267" s="91"/>
      <c r="Y267" s="91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91"/>
      <c r="S268" s="91"/>
      <c r="T268" s="91"/>
      <c r="U268" s="91"/>
      <c r="V268" s="91"/>
      <c r="W268" s="91"/>
      <c r="X268" s="91"/>
      <c r="Y268" s="91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91"/>
      <c r="S269" s="91"/>
      <c r="T269" s="91"/>
      <c r="U269" s="91"/>
      <c r="V269" s="91"/>
      <c r="W269" s="91"/>
      <c r="X269" s="91"/>
      <c r="Y269" s="91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91"/>
      <c r="S270" s="91"/>
      <c r="T270" s="91"/>
      <c r="U270" s="91"/>
      <c r="V270" s="91"/>
      <c r="W270" s="91"/>
      <c r="X270" s="91"/>
      <c r="Y270" s="91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91"/>
      <c r="S271" s="91"/>
      <c r="T271" s="91"/>
      <c r="U271" s="91"/>
      <c r="V271" s="91"/>
      <c r="W271" s="91"/>
      <c r="X271" s="91"/>
      <c r="Y271" s="91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91"/>
      <c r="S272" s="91"/>
      <c r="T272" s="91"/>
      <c r="U272" s="91"/>
      <c r="V272" s="91"/>
      <c r="W272" s="91"/>
      <c r="X272" s="91"/>
      <c r="Y272" s="91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91"/>
      <c r="S273" s="91"/>
      <c r="T273" s="91"/>
      <c r="U273" s="91"/>
      <c r="V273" s="91"/>
      <c r="W273" s="91"/>
      <c r="X273" s="91"/>
      <c r="Y273" s="91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91"/>
      <c r="S274" s="91"/>
      <c r="T274" s="91"/>
      <c r="U274" s="91"/>
      <c r="V274" s="91"/>
      <c r="W274" s="91"/>
      <c r="X274" s="91"/>
      <c r="Y274" s="91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91"/>
      <c r="S275" s="91"/>
      <c r="T275" s="91"/>
      <c r="U275" s="91"/>
      <c r="V275" s="91"/>
      <c r="W275" s="91"/>
      <c r="X275" s="91"/>
      <c r="Y275" s="91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91"/>
      <c r="S276" s="91"/>
      <c r="T276" s="91"/>
      <c r="U276" s="91"/>
      <c r="V276" s="91"/>
      <c r="W276" s="91"/>
      <c r="X276" s="91"/>
      <c r="Y276" s="91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91"/>
      <c r="S277" s="91"/>
      <c r="T277" s="91"/>
      <c r="U277" s="91"/>
      <c r="V277" s="91"/>
      <c r="W277" s="91"/>
      <c r="X277" s="91"/>
      <c r="Y277" s="91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91"/>
      <c r="S278" s="91"/>
      <c r="T278" s="91"/>
      <c r="U278" s="91"/>
      <c r="V278" s="91"/>
      <c r="W278" s="91"/>
      <c r="X278" s="91"/>
      <c r="Y278" s="91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91"/>
      <c r="S279" s="91"/>
      <c r="T279" s="91"/>
      <c r="U279" s="91"/>
      <c r="V279" s="91"/>
      <c r="W279" s="91"/>
      <c r="X279" s="91"/>
      <c r="Y279" s="91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91"/>
      <c r="S280" s="91"/>
      <c r="T280" s="91"/>
      <c r="U280" s="91"/>
      <c r="V280" s="91"/>
      <c r="W280" s="91"/>
      <c r="X280" s="91"/>
      <c r="Y280" s="91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91"/>
      <c r="S281" s="91"/>
      <c r="T281" s="91"/>
      <c r="U281" s="91"/>
      <c r="V281" s="91"/>
      <c r="W281" s="91"/>
      <c r="X281" s="91"/>
      <c r="Y281" s="91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91"/>
      <c r="S282" s="91"/>
      <c r="T282" s="91"/>
      <c r="U282" s="91"/>
      <c r="V282" s="91"/>
      <c r="W282" s="91"/>
      <c r="X282" s="91"/>
      <c r="Y282" s="91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91"/>
      <c r="S283" s="91"/>
      <c r="T283" s="91"/>
      <c r="U283" s="91"/>
      <c r="V283" s="91"/>
      <c r="W283" s="91"/>
      <c r="X283" s="91"/>
      <c r="Y283" s="91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91"/>
      <c r="S284" s="91"/>
      <c r="T284" s="91"/>
      <c r="U284" s="91"/>
      <c r="V284" s="91"/>
      <c r="W284" s="91"/>
      <c r="X284" s="91"/>
      <c r="Y284" s="91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91"/>
      <c r="S285" s="91"/>
      <c r="T285" s="91"/>
      <c r="U285" s="91"/>
      <c r="V285" s="91"/>
      <c r="W285" s="91"/>
      <c r="X285" s="91"/>
      <c r="Y285" s="91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91"/>
      <c r="S286" s="91"/>
      <c r="T286" s="91"/>
      <c r="U286" s="91"/>
      <c r="V286" s="91"/>
      <c r="W286" s="91"/>
      <c r="X286" s="91"/>
      <c r="Y286" s="91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91"/>
      <c r="S287" s="91"/>
      <c r="T287" s="91"/>
      <c r="U287" s="91"/>
      <c r="V287" s="91"/>
      <c r="W287" s="91"/>
      <c r="X287" s="91"/>
      <c r="Y287" s="91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91"/>
      <c r="S288" s="91"/>
      <c r="T288" s="91"/>
      <c r="U288" s="91"/>
      <c r="V288" s="91"/>
      <c r="W288" s="91"/>
      <c r="X288" s="91"/>
      <c r="Y288" s="91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91"/>
      <c r="S289" s="91"/>
      <c r="T289" s="91"/>
      <c r="U289" s="91"/>
      <c r="V289" s="91"/>
      <c r="W289" s="91"/>
      <c r="X289" s="91"/>
      <c r="Y289" s="91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91"/>
      <c r="S290" s="91"/>
      <c r="T290" s="91"/>
      <c r="U290" s="91"/>
      <c r="V290" s="91"/>
      <c r="W290" s="91"/>
      <c r="X290" s="91"/>
      <c r="Y290" s="91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91"/>
      <c r="S291" s="91"/>
      <c r="T291" s="91"/>
      <c r="U291" s="91"/>
      <c r="V291" s="91"/>
      <c r="W291" s="91"/>
      <c r="X291" s="91"/>
      <c r="Y291" s="91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91"/>
      <c r="S292" s="91"/>
      <c r="T292" s="91"/>
      <c r="U292" s="91"/>
      <c r="V292" s="91"/>
      <c r="W292" s="91"/>
      <c r="X292" s="91"/>
      <c r="Y292" s="91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91"/>
      <c r="S293" s="91"/>
      <c r="T293" s="91"/>
      <c r="U293" s="91"/>
      <c r="V293" s="91"/>
      <c r="W293" s="91"/>
      <c r="X293" s="91"/>
      <c r="Y293" s="91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91"/>
      <c r="S294" s="91"/>
      <c r="T294" s="91"/>
      <c r="U294" s="91"/>
      <c r="V294" s="91"/>
      <c r="W294" s="91"/>
      <c r="X294" s="91"/>
      <c r="Y294" s="91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91"/>
      <c r="S295" s="91"/>
      <c r="T295" s="91"/>
      <c r="U295" s="91"/>
      <c r="V295" s="91"/>
      <c r="W295" s="91"/>
      <c r="X295" s="91"/>
      <c r="Y295" s="91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91"/>
      <c r="S296" s="91"/>
      <c r="T296" s="91"/>
      <c r="U296" s="91"/>
      <c r="V296" s="91"/>
      <c r="W296" s="91"/>
      <c r="X296" s="91"/>
      <c r="Y296" s="91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91"/>
      <c r="S297" s="91"/>
      <c r="T297" s="91"/>
      <c r="U297" s="91"/>
      <c r="V297" s="91"/>
      <c r="W297" s="91"/>
      <c r="X297" s="91"/>
      <c r="Y297" s="91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91"/>
      <c r="S298" s="91"/>
      <c r="T298" s="91"/>
      <c r="U298" s="91"/>
      <c r="V298" s="91"/>
      <c r="W298" s="91"/>
      <c r="X298" s="91"/>
      <c r="Y298" s="91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91"/>
      <c r="S299" s="91"/>
      <c r="T299" s="91"/>
      <c r="U299" s="91"/>
      <c r="V299" s="91"/>
      <c r="W299" s="91"/>
      <c r="X299" s="91"/>
      <c r="Y299" s="91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91"/>
      <c r="S300" s="91"/>
      <c r="T300" s="91"/>
      <c r="U300" s="91"/>
      <c r="V300" s="91"/>
      <c r="W300" s="91"/>
      <c r="X300" s="91"/>
      <c r="Y300" s="91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91"/>
      <c r="S301" s="91"/>
      <c r="T301" s="91"/>
      <c r="U301" s="91"/>
      <c r="V301" s="91"/>
      <c r="W301" s="91"/>
      <c r="X301" s="91"/>
      <c r="Y301" s="91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91"/>
      <c r="S302" s="91"/>
      <c r="T302" s="91"/>
      <c r="U302" s="91"/>
      <c r="V302" s="91"/>
      <c r="W302" s="91"/>
      <c r="X302" s="91"/>
      <c r="Y302" s="91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91"/>
      <c r="S303" s="91"/>
      <c r="T303" s="91"/>
      <c r="U303" s="91"/>
      <c r="V303" s="91"/>
      <c r="W303" s="91"/>
      <c r="X303" s="91"/>
      <c r="Y303" s="91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91"/>
      <c r="S304" s="91"/>
      <c r="T304" s="91"/>
      <c r="U304" s="91"/>
      <c r="V304" s="91"/>
      <c r="W304" s="91"/>
      <c r="X304" s="91"/>
      <c r="Y304" s="91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91"/>
      <c r="S305" s="91"/>
      <c r="T305" s="91"/>
      <c r="U305" s="91"/>
      <c r="V305" s="91"/>
      <c r="W305" s="91"/>
      <c r="X305" s="91"/>
      <c r="Y305" s="91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91"/>
      <c r="S306" s="91"/>
      <c r="T306" s="91"/>
      <c r="U306" s="91"/>
      <c r="V306" s="91"/>
      <c r="W306" s="91"/>
      <c r="X306" s="91"/>
      <c r="Y306" s="91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91"/>
      <c r="S307" s="91"/>
      <c r="T307" s="91"/>
      <c r="U307" s="91"/>
      <c r="V307" s="91"/>
      <c r="W307" s="91"/>
      <c r="X307" s="91"/>
      <c r="Y307" s="91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91"/>
      <c r="S308" s="91"/>
      <c r="T308" s="91"/>
      <c r="U308" s="91"/>
      <c r="V308" s="91"/>
      <c r="W308" s="91"/>
      <c r="X308" s="91"/>
      <c r="Y308" s="91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91"/>
      <c r="S309" s="91"/>
      <c r="T309" s="91"/>
      <c r="U309" s="91"/>
      <c r="V309" s="91"/>
      <c r="W309" s="91"/>
      <c r="X309" s="91"/>
      <c r="Y309" s="91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91"/>
      <c r="S310" s="91"/>
      <c r="T310" s="91"/>
      <c r="U310" s="91"/>
      <c r="V310" s="91"/>
      <c r="W310" s="91"/>
      <c r="X310" s="91"/>
      <c r="Y310" s="91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91"/>
      <c r="S311" s="91"/>
      <c r="T311" s="91"/>
      <c r="U311" s="91"/>
      <c r="V311" s="91"/>
      <c r="W311" s="91"/>
      <c r="X311" s="91"/>
      <c r="Y311" s="91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91"/>
      <c r="S312" s="91"/>
      <c r="T312" s="91"/>
      <c r="U312" s="91"/>
      <c r="V312" s="91"/>
      <c r="W312" s="91"/>
      <c r="X312" s="91"/>
      <c r="Y312" s="91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91"/>
      <c r="S313" s="91"/>
      <c r="T313" s="91"/>
      <c r="U313" s="91"/>
      <c r="V313" s="91"/>
      <c r="W313" s="91"/>
      <c r="X313" s="91"/>
      <c r="Y313" s="91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91"/>
      <c r="S314" s="91"/>
      <c r="T314" s="91"/>
      <c r="U314" s="91"/>
      <c r="V314" s="91"/>
      <c r="W314" s="91"/>
      <c r="X314" s="91"/>
      <c r="Y314" s="91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91"/>
      <c r="S315" s="91"/>
      <c r="T315" s="91"/>
      <c r="U315" s="91"/>
      <c r="V315" s="91"/>
      <c r="W315" s="91"/>
      <c r="X315" s="91"/>
      <c r="Y315" s="91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91"/>
      <c r="S316" s="91"/>
      <c r="T316" s="91"/>
      <c r="U316" s="91"/>
      <c r="V316" s="91"/>
      <c r="W316" s="91"/>
      <c r="X316" s="91"/>
      <c r="Y316" s="91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91"/>
      <c r="S317" s="91"/>
      <c r="T317" s="91"/>
      <c r="U317" s="91"/>
      <c r="V317" s="91"/>
      <c r="W317" s="91"/>
      <c r="X317" s="91"/>
      <c r="Y317" s="91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91"/>
      <c r="S318" s="91"/>
      <c r="T318" s="91"/>
      <c r="U318" s="91"/>
      <c r="V318" s="91"/>
      <c r="W318" s="91"/>
      <c r="X318" s="91"/>
      <c r="Y318" s="91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91"/>
      <c r="S319" s="91"/>
      <c r="T319" s="91"/>
      <c r="U319" s="91"/>
      <c r="V319" s="91"/>
      <c r="W319" s="91"/>
      <c r="X319" s="91"/>
      <c r="Y319" s="91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91"/>
      <c r="S320" s="91"/>
      <c r="T320" s="91"/>
      <c r="U320" s="91"/>
      <c r="V320" s="91"/>
      <c r="W320" s="91"/>
      <c r="X320" s="91"/>
      <c r="Y320" s="91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91"/>
      <c r="S321" s="91"/>
      <c r="T321" s="91"/>
      <c r="U321" s="91"/>
      <c r="V321" s="91"/>
      <c r="W321" s="91"/>
      <c r="X321" s="91"/>
      <c r="Y321" s="91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91"/>
      <c r="S322" s="91"/>
      <c r="T322" s="91"/>
      <c r="U322" s="91"/>
      <c r="V322" s="91"/>
      <c r="W322" s="91"/>
      <c r="X322" s="91"/>
      <c r="Y322" s="91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91"/>
      <c r="S323" s="91"/>
      <c r="T323" s="91"/>
      <c r="U323" s="91"/>
      <c r="V323" s="91"/>
      <c r="W323" s="91"/>
      <c r="X323" s="91"/>
      <c r="Y323" s="91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91"/>
      <c r="S324" s="91"/>
      <c r="T324" s="91"/>
      <c r="U324" s="91"/>
      <c r="V324" s="91"/>
      <c r="W324" s="91"/>
      <c r="X324" s="91"/>
      <c r="Y324" s="91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91"/>
      <c r="S325" s="91"/>
      <c r="T325" s="91"/>
      <c r="U325" s="91"/>
      <c r="V325" s="91"/>
      <c r="W325" s="91"/>
      <c r="X325" s="91"/>
      <c r="Y325" s="91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91"/>
      <c r="S326" s="91"/>
      <c r="T326" s="91"/>
      <c r="U326" s="91"/>
      <c r="V326" s="91"/>
      <c r="W326" s="91"/>
      <c r="X326" s="91"/>
      <c r="Y326" s="91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91"/>
      <c r="S327" s="91"/>
      <c r="T327" s="91"/>
      <c r="U327" s="91"/>
      <c r="V327" s="91"/>
      <c r="W327" s="91"/>
      <c r="X327" s="91"/>
      <c r="Y327" s="91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91"/>
      <c r="S328" s="91"/>
      <c r="T328" s="91"/>
      <c r="U328" s="91"/>
      <c r="V328" s="91"/>
      <c r="W328" s="91"/>
      <c r="X328" s="91"/>
      <c r="Y328" s="91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91"/>
      <c r="S329" s="91"/>
      <c r="T329" s="91"/>
      <c r="U329" s="91"/>
      <c r="V329" s="91"/>
      <c r="W329" s="91"/>
      <c r="X329" s="91"/>
      <c r="Y329" s="91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91"/>
      <c r="S330" s="91"/>
      <c r="T330" s="91"/>
      <c r="U330" s="91"/>
      <c r="V330" s="91"/>
      <c r="W330" s="91"/>
      <c r="X330" s="91"/>
      <c r="Y330" s="91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91"/>
      <c r="S331" s="91"/>
      <c r="T331" s="91"/>
      <c r="U331" s="91"/>
      <c r="V331" s="91"/>
      <c r="W331" s="91"/>
      <c r="X331" s="91"/>
      <c r="Y331" s="91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91"/>
      <c r="S332" s="91"/>
      <c r="T332" s="91"/>
      <c r="U332" s="91"/>
      <c r="V332" s="91"/>
      <c r="W332" s="91"/>
      <c r="X332" s="91"/>
      <c r="Y332" s="91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91"/>
      <c r="S333" s="91"/>
      <c r="T333" s="91"/>
      <c r="U333" s="91"/>
      <c r="V333" s="91"/>
      <c r="W333" s="91"/>
      <c r="X333" s="91"/>
      <c r="Y333" s="91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91"/>
      <c r="S334" s="91"/>
      <c r="T334" s="91"/>
      <c r="U334" s="91"/>
      <c r="V334" s="91"/>
      <c r="W334" s="91"/>
      <c r="X334" s="91"/>
      <c r="Y334" s="91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91"/>
      <c r="S335" s="91"/>
      <c r="T335" s="91"/>
      <c r="U335" s="91"/>
      <c r="V335" s="91"/>
      <c r="W335" s="91"/>
      <c r="X335" s="91"/>
      <c r="Y335" s="91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91"/>
      <c r="S336" s="91"/>
      <c r="T336" s="91"/>
      <c r="U336" s="91"/>
      <c r="V336" s="91"/>
      <c r="W336" s="91"/>
      <c r="X336" s="91"/>
      <c r="Y336" s="91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91"/>
      <c r="S337" s="91"/>
      <c r="T337" s="91"/>
      <c r="U337" s="91"/>
      <c r="V337" s="91"/>
      <c r="W337" s="91"/>
      <c r="X337" s="91"/>
      <c r="Y337" s="91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91"/>
      <c r="S338" s="91"/>
      <c r="T338" s="91"/>
      <c r="U338" s="91"/>
      <c r="V338" s="91"/>
      <c r="W338" s="91"/>
      <c r="X338" s="91"/>
      <c r="Y338" s="91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91"/>
      <c r="S339" s="91"/>
      <c r="T339" s="91"/>
      <c r="U339" s="91"/>
      <c r="V339" s="91"/>
      <c r="W339" s="91"/>
      <c r="X339" s="91"/>
      <c r="Y339" s="91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91"/>
      <c r="S340" s="91"/>
      <c r="T340" s="91"/>
      <c r="U340" s="91"/>
      <c r="V340" s="91"/>
      <c r="W340" s="91"/>
      <c r="X340" s="91"/>
      <c r="Y340" s="91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91"/>
      <c r="S341" s="91"/>
      <c r="T341" s="91"/>
      <c r="U341" s="91"/>
      <c r="V341" s="91"/>
      <c r="W341" s="91"/>
      <c r="X341" s="91"/>
      <c r="Y341" s="91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91"/>
      <c r="S342" s="91"/>
      <c r="T342" s="91"/>
      <c r="U342" s="91"/>
      <c r="V342" s="91"/>
      <c r="W342" s="91"/>
      <c r="X342" s="91"/>
      <c r="Y342" s="91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91"/>
      <c r="S343" s="91"/>
      <c r="T343" s="91"/>
      <c r="U343" s="91"/>
      <c r="V343" s="91"/>
      <c r="W343" s="91"/>
      <c r="X343" s="91"/>
      <c r="Y343" s="91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91"/>
      <c r="S344" s="91"/>
      <c r="T344" s="91"/>
      <c r="U344" s="91"/>
      <c r="V344" s="91"/>
      <c r="W344" s="91"/>
      <c r="X344" s="91"/>
      <c r="Y344" s="91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91"/>
      <c r="S345" s="91"/>
      <c r="T345" s="91"/>
      <c r="U345" s="91"/>
      <c r="V345" s="91"/>
      <c r="W345" s="91"/>
      <c r="X345" s="91"/>
      <c r="Y345" s="91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91"/>
      <c r="S346" s="91"/>
      <c r="T346" s="91"/>
      <c r="U346" s="91"/>
      <c r="V346" s="91"/>
      <c r="W346" s="91"/>
      <c r="X346" s="91"/>
      <c r="Y346" s="91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91"/>
      <c r="S347" s="91"/>
      <c r="T347" s="91"/>
      <c r="U347" s="91"/>
      <c r="V347" s="91"/>
      <c r="W347" s="91"/>
      <c r="X347" s="91"/>
      <c r="Y347" s="91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91"/>
      <c r="S348" s="91"/>
      <c r="T348" s="91"/>
      <c r="U348" s="91"/>
      <c r="V348" s="91"/>
      <c r="W348" s="91"/>
      <c r="X348" s="91"/>
      <c r="Y348" s="91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91"/>
      <c r="S349" s="91"/>
      <c r="T349" s="91"/>
      <c r="U349" s="91"/>
      <c r="V349" s="91"/>
      <c r="W349" s="91"/>
      <c r="X349" s="91"/>
      <c r="Y349" s="91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91"/>
      <c r="S350" s="91"/>
      <c r="T350" s="91"/>
      <c r="U350" s="91"/>
      <c r="V350" s="91"/>
      <c r="W350" s="91"/>
      <c r="X350" s="91"/>
      <c r="Y350" s="91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91"/>
      <c r="S351" s="91"/>
      <c r="T351" s="91"/>
      <c r="U351" s="91"/>
      <c r="V351" s="91"/>
      <c r="W351" s="91"/>
      <c r="X351" s="91"/>
      <c r="Y351" s="91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91"/>
      <c r="S352" s="91"/>
      <c r="T352" s="91"/>
      <c r="U352" s="91"/>
      <c r="V352" s="91"/>
      <c r="W352" s="91"/>
      <c r="X352" s="91"/>
      <c r="Y352" s="91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91"/>
      <c r="S353" s="91"/>
      <c r="T353" s="91"/>
      <c r="U353" s="91"/>
      <c r="V353" s="91"/>
      <c r="W353" s="91"/>
      <c r="X353" s="91"/>
      <c r="Y353" s="91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91"/>
      <c r="S354" s="91"/>
      <c r="T354" s="91"/>
      <c r="U354" s="91"/>
      <c r="V354" s="91"/>
      <c r="W354" s="91"/>
      <c r="X354" s="91"/>
      <c r="Y354" s="91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91"/>
      <c r="S355" s="91"/>
      <c r="T355" s="91"/>
      <c r="U355" s="91"/>
      <c r="V355" s="91"/>
      <c r="W355" s="91"/>
      <c r="X355" s="91"/>
      <c r="Y355" s="91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91"/>
      <c r="S356" s="91"/>
      <c r="T356" s="91"/>
      <c r="U356" s="91"/>
      <c r="V356" s="91"/>
      <c r="W356" s="91"/>
      <c r="X356" s="91"/>
      <c r="Y356" s="91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91"/>
      <c r="S357" s="91"/>
      <c r="T357" s="91"/>
      <c r="U357" s="91"/>
      <c r="V357" s="91"/>
      <c r="W357" s="91"/>
      <c r="X357" s="91"/>
      <c r="Y357" s="91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91"/>
      <c r="S358" s="91"/>
      <c r="T358" s="91"/>
      <c r="U358" s="91"/>
      <c r="V358" s="91"/>
      <c r="W358" s="91"/>
      <c r="X358" s="91"/>
      <c r="Y358" s="91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91"/>
      <c r="S359" s="91"/>
      <c r="T359" s="91"/>
      <c r="U359" s="91"/>
      <c r="V359" s="91"/>
      <c r="W359" s="91"/>
      <c r="X359" s="91"/>
      <c r="Y359" s="91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91"/>
      <c r="S360" s="91"/>
      <c r="T360" s="91"/>
      <c r="U360" s="91"/>
      <c r="V360" s="91"/>
      <c r="W360" s="91"/>
      <c r="X360" s="91"/>
      <c r="Y360" s="91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91"/>
      <c r="S361" s="91"/>
      <c r="T361" s="91"/>
      <c r="U361" s="91"/>
      <c r="V361" s="91"/>
      <c r="W361" s="91"/>
      <c r="X361" s="91"/>
      <c r="Y361" s="91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91"/>
      <c r="S362" s="91"/>
      <c r="T362" s="91"/>
      <c r="U362" s="91"/>
      <c r="V362" s="91"/>
      <c r="W362" s="91"/>
      <c r="X362" s="91"/>
      <c r="Y362" s="91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91"/>
      <c r="S363" s="91"/>
      <c r="T363" s="91"/>
      <c r="U363" s="91"/>
      <c r="V363" s="91"/>
      <c r="W363" s="91"/>
      <c r="X363" s="91"/>
      <c r="Y363" s="91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91"/>
      <c r="S364" s="91"/>
      <c r="T364" s="91"/>
      <c r="U364" s="91"/>
      <c r="V364" s="91"/>
      <c r="W364" s="91"/>
      <c r="X364" s="91"/>
      <c r="Y364" s="91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91"/>
      <c r="S365" s="91"/>
      <c r="T365" s="91"/>
      <c r="U365" s="91"/>
      <c r="V365" s="91"/>
      <c r="W365" s="91"/>
      <c r="X365" s="91"/>
      <c r="Y365" s="91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91"/>
      <c r="S366" s="91"/>
      <c r="T366" s="91"/>
      <c r="U366" s="91"/>
      <c r="V366" s="91"/>
      <c r="W366" s="91"/>
      <c r="X366" s="91"/>
      <c r="Y366" s="91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91"/>
      <c r="S367" s="91"/>
      <c r="T367" s="91"/>
      <c r="U367" s="91"/>
      <c r="V367" s="91"/>
      <c r="W367" s="91"/>
      <c r="X367" s="91"/>
      <c r="Y367" s="91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91"/>
      <c r="S368" s="91"/>
      <c r="T368" s="91"/>
      <c r="U368" s="91"/>
      <c r="V368" s="91"/>
      <c r="W368" s="91"/>
      <c r="X368" s="91"/>
      <c r="Y368" s="91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91"/>
      <c r="S369" s="91"/>
      <c r="T369" s="91"/>
      <c r="U369" s="91"/>
      <c r="V369" s="91"/>
      <c r="W369" s="91"/>
      <c r="X369" s="91"/>
      <c r="Y369" s="91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91"/>
      <c r="S370" s="91"/>
      <c r="T370" s="91"/>
      <c r="U370" s="91"/>
      <c r="V370" s="91"/>
      <c r="W370" s="91"/>
      <c r="X370" s="91"/>
      <c r="Y370" s="91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91"/>
      <c r="S371" s="91"/>
      <c r="T371" s="91"/>
      <c r="U371" s="91"/>
      <c r="V371" s="91"/>
      <c r="W371" s="91"/>
      <c r="X371" s="91"/>
      <c r="Y371" s="91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91"/>
      <c r="S372" s="91"/>
      <c r="T372" s="91"/>
      <c r="U372" s="91"/>
      <c r="V372" s="91"/>
      <c r="W372" s="91"/>
      <c r="X372" s="91"/>
      <c r="Y372" s="91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91"/>
      <c r="S373" s="91"/>
      <c r="T373" s="91"/>
      <c r="U373" s="91"/>
      <c r="V373" s="91"/>
      <c r="W373" s="91"/>
      <c r="X373" s="91"/>
      <c r="Y373" s="91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91"/>
      <c r="S374" s="91"/>
      <c r="T374" s="91"/>
      <c r="U374" s="91"/>
      <c r="V374" s="91"/>
      <c r="W374" s="91"/>
      <c r="X374" s="91"/>
      <c r="Y374" s="91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91"/>
      <c r="S375" s="91"/>
      <c r="T375" s="91"/>
      <c r="U375" s="91"/>
      <c r="V375" s="91"/>
      <c r="W375" s="91"/>
      <c r="X375" s="91"/>
      <c r="Y375" s="91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91"/>
      <c r="S376" s="91"/>
      <c r="T376" s="91"/>
      <c r="U376" s="91"/>
      <c r="V376" s="91"/>
      <c r="W376" s="91"/>
      <c r="X376" s="91"/>
      <c r="Y376" s="91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91"/>
      <c r="S377" s="91"/>
      <c r="T377" s="91"/>
      <c r="U377" s="91"/>
      <c r="V377" s="91"/>
      <c r="W377" s="91"/>
      <c r="X377" s="91"/>
      <c r="Y377" s="91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91"/>
      <c r="S378" s="91"/>
      <c r="T378" s="91"/>
      <c r="U378" s="91"/>
      <c r="V378" s="91"/>
      <c r="W378" s="91"/>
      <c r="X378" s="91"/>
      <c r="Y378" s="91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91"/>
      <c r="S379" s="91"/>
      <c r="T379" s="91"/>
      <c r="U379" s="91"/>
      <c r="V379" s="91"/>
      <c r="W379" s="91"/>
      <c r="X379" s="91"/>
      <c r="Y379" s="91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91"/>
      <c r="S380" s="91"/>
      <c r="T380" s="91"/>
      <c r="U380" s="91"/>
      <c r="V380" s="91"/>
      <c r="W380" s="91"/>
      <c r="X380" s="91"/>
      <c r="Y380" s="91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91"/>
      <c r="S381" s="91"/>
      <c r="T381" s="91"/>
      <c r="U381" s="91"/>
      <c r="V381" s="91"/>
      <c r="W381" s="91"/>
      <c r="X381" s="91"/>
      <c r="Y381" s="91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91"/>
      <c r="S382" s="91"/>
      <c r="T382" s="91"/>
      <c r="U382" s="91"/>
      <c r="V382" s="91"/>
      <c r="W382" s="91"/>
      <c r="X382" s="91"/>
      <c r="Y382" s="91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91"/>
      <c r="S383" s="91"/>
      <c r="T383" s="91"/>
      <c r="U383" s="91"/>
      <c r="V383" s="91"/>
      <c r="W383" s="91"/>
      <c r="X383" s="91"/>
      <c r="Y383" s="91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91"/>
      <c r="S384" s="91"/>
      <c r="T384" s="91"/>
      <c r="U384" s="91"/>
      <c r="V384" s="91"/>
      <c r="W384" s="91"/>
      <c r="X384" s="91"/>
      <c r="Y384" s="91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91"/>
      <c r="S385" s="91"/>
      <c r="T385" s="91"/>
      <c r="U385" s="91"/>
      <c r="V385" s="91"/>
      <c r="W385" s="91"/>
      <c r="X385" s="91"/>
      <c r="Y385" s="91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91"/>
      <c r="S386" s="91"/>
      <c r="T386" s="91"/>
      <c r="U386" s="91"/>
      <c r="V386" s="91"/>
      <c r="W386" s="91"/>
      <c r="X386" s="91"/>
      <c r="Y386" s="91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91"/>
      <c r="S387" s="91"/>
      <c r="T387" s="91"/>
      <c r="U387" s="91"/>
      <c r="V387" s="91"/>
      <c r="W387" s="91"/>
      <c r="X387" s="91"/>
      <c r="Y387" s="91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91"/>
      <c r="S388" s="91"/>
      <c r="T388" s="91"/>
      <c r="U388" s="91"/>
      <c r="V388" s="91"/>
      <c r="W388" s="91"/>
      <c r="X388" s="91"/>
      <c r="Y388" s="91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91"/>
      <c r="S389" s="91"/>
      <c r="T389" s="91"/>
      <c r="U389" s="91"/>
      <c r="V389" s="91"/>
      <c r="W389" s="91"/>
      <c r="X389" s="91"/>
      <c r="Y389" s="91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91"/>
      <c r="S390" s="91"/>
      <c r="T390" s="91"/>
      <c r="U390" s="91"/>
      <c r="V390" s="91"/>
      <c r="W390" s="91"/>
      <c r="X390" s="91"/>
      <c r="Y390" s="91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91"/>
      <c r="S391" s="91"/>
      <c r="T391" s="91"/>
      <c r="U391" s="91"/>
      <c r="V391" s="91"/>
      <c r="W391" s="91"/>
      <c r="X391" s="91"/>
      <c r="Y391" s="91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91"/>
      <c r="S392" s="91"/>
      <c r="T392" s="91"/>
      <c r="U392" s="91"/>
      <c r="V392" s="91"/>
      <c r="W392" s="91"/>
      <c r="X392" s="91"/>
      <c r="Y392" s="91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91"/>
      <c r="S393" s="91"/>
      <c r="T393" s="91"/>
      <c r="U393" s="91"/>
      <c r="V393" s="91"/>
      <c r="W393" s="91"/>
      <c r="X393" s="91"/>
      <c r="Y393" s="91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91"/>
      <c r="S394" s="91"/>
      <c r="T394" s="91"/>
      <c r="U394" s="91"/>
      <c r="V394" s="91"/>
      <c r="W394" s="91"/>
      <c r="X394" s="91"/>
      <c r="Y394" s="91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91"/>
      <c r="S395" s="91"/>
      <c r="T395" s="91"/>
      <c r="U395" s="91"/>
      <c r="V395" s="91"/>
      <c r="W395" s="91"/>
      <c r="X395" s="91"/>
      <c r="Y395" s="91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91"/>
      <c r="S396" s="91"/>
      <c r="T396" s="91"/>
      <c r="U396" s="91"/>
      <c r="V396" s="91"/>
      <c r="W396" s="91"/>
      <c r="X396" s="91"/>
      <c r="Y396" s="91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91"/>
      <c r="S397" s="91"/>
      <c r="T397" s="91"/>
      <c r="U397" s="91"/>
      <c r="V397" s="91"/>
      <c r="W397" s="91"/>
      <c r="X397" s="91"/>
      <c r="Y397" s="91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91"/>
      <c r="S398" s="91"/>
      <c r="T398" s="91"/>
      <c r="U398" s="91"/>
      <c r="V398" s="91"/>
      <c r="W398" s="91"/>
      <c r="X398" s="91"/>
      <c r="Y398" s="91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91"/>
      <c r="S399" s="91"/>
      <c r="T399" s="91"/>
      <c r="U399" s="91"/>
      <c r="V399" s="91"/>
      <c r="W399" s="91"/>
      <c r="X399" s="91"/>
      <c r="Y399" s="91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91"/>
      <c r="S400" s="91"/>
      <c r="T400" s="91"/>
      <c r="U400" s="91"/>
      <c r="V400" s="91"/>
      <c r="W400" s="91"/>
      <c r="X400" s="91"/>
      <c r="Y400" s="91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91"/>
      <c r="S401" s="91"/>
      <c r="T401" s="91"/>
      <c r="U401" s="91"/>
      <c r="V401" s="91"/>
      <c r="W401" s="91"/>
      <c r="X401" s="91"/>
      <c r="Y401" s="91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91"/>
      <c r="S402" s="91"/>
      <c r="T402" s="91"/>
      <c r="U402" s="91"/>
      <c r="V402" s="91"/>
      <c r="W402" s="91"/>
      <c r="X402" s="91"/>
      <c r="Y402" s="91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91"/>
      <c r="S403" s="91"/>
      <c r="T403" s="91"/>
      <c r="U403" s="91"/>
      <c r="V403" s="91"/>
      <c r="W403" s="91"/>
      <c r="X403" s="91"/>
      <c r="Y403" s="91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91"/>
      <c r="S404" s="91"/>
      <c r="T404" s="91"/>
      <c r="U404" s="91"/>
      <c r="V404" s="91"/>
      <c r="W404" s="91"/>
      <c r="X404" s="91"/>
      <c r="Y404" s="91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91"/>
      <c r="S405" s="91"/>
      <c r="T405" s="91"/>
      <c r="U405" s="91"/>
      <c r="V405" s="91"/>
      <c r="W405" s="91"/>
      <c r="X405" s="91"/>
      <c r="Y405" s="91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91"/>
      <c r="S406" s="91"/>
      <c r="T406" s="91"/>
      <c r="U406" s="91"/>
      <c r="V406" s="91"/>
      <c r="W406" s="91"/>
      <c r="X406" s="91"/>
      <c r="Y406" s="91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91"/>
      <c r="S407" s="91"/>
      <c r="T407" s="91"/>
      <c r="U407" s="91"/>
      <c r="V407" s="91"/>
      <c r="W407" s="91"/>
      <c r="X407" s="91"/>
      <c r="Y407" s="91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91"/>
      <c r="S408" s="91"/>
      <c r="T408" s="91"/>
      <c r="U408" s="91"/>
      <c r="V408" s="91"/>
      <c r="W408" s="91"/>
      <c r="X408" s="91"/>
      <c r="Y408" s="91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91"/>
      <c r="S409" s="91"/>
      <c r="T409" s="91"/>
      <c r="U409" s="91"/>
      <c r="V409" s="91"/>
      <c r="W409" s="91"/>
      <c r="X409" s="91"/>
      <c r="Y409" s="91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91"/>
      <c r="S410" s="91"/>
      <c r="T410" s="91"/>
      <c r="U410" s="91"/>
      <c r="V410" s="91"/>
      <c r="W410" s="91"/>
      <c r="X410" s="91"/>
      <c r="Y410" s="91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91"/>
      <c r="S411" s="91"/>
      <c r="T411" s="91"/>
      <c r="U411" s="91"/>
      <c r="V411" s="91"/>
      <c r="W411" s="91"/>
      <c r="X411" s="91"/>
      <c r="Y411" s="91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91"/>
      <c r="S412" s="91"/>
      <c r="T412" s="91"/>
      <c r="U412" s="91"/>
      <c r="V412" s="91"/>
      <c r="W412" s="91"/>
      <c r="X412" s="91"/>
      <c r="Y412" s="91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91"/>
      <c r="S413" s="91"/>
      <c r="T413" s="91"/>
      <c r="U413" s="91"/>
      <c r="V413" s="91"/>
      <c r="W413" s="91"/>
      <c r="X413" s="91"/>
      <c r="Y413" s="91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91"/>
      <c r="S414" s="91"/>
      <c r="T414" s="91"/>
      <c r="U414" s="91"/>
      <c r="V414" s="91"/>
      <c r="W414" s="91"/>
      <c r="X414" s="91"/>
      <c r="Y414" s="91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91"/>
      <c r="S415" s="91"/>
      <c r="T415" s="91"/>
      <c r="U415" s="91"/>
      <c r="V415" s="91"/>
      <c r="W415" s="91"/>
      <c r="X415" s="91"/>
      <c r="Y415" s="91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91"/>
      <c r="S416" s="91"/>
      <c r="T416" s="91"/>
      <c r="U416" s="91"/>
      <c r="V416" s="91"/>
      <c r="W416" s="91"/>
      <c r="X416" s="91"/>
      <c r="Y416" s="91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91"/>
      <c r="S417" s="91"/>
      <c r="T417" s="91"/>
      <c r="U417" s="91"/>
      <c r="V417" s="91"/>
      <c r="W417" s="91"/>
      <c r="X417" s="91"/>
      <c r="Y417" s="91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91"/>
      <c r="S418" s="91"/>
      <c r="T418" s="91"/>
      <c r="U418" s="91"/>
      <c r="V418" s="91"/>
      <c r="W418" s="91"/>
      <c r="X418" s="91"/>
      <c r="Y418" s="91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91"/>
      <c r="S419" s="91"/>
      <c r="T419" s="91"/>
      <c r="U419" s="91"/>
      <c r="V419" s="91"/>
      <c r="W419" s="91"/>
      <c r="X419" s="91"/>
      <c r="Y419" s="91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91"/>
      <c r="S420" s="91"/>
      <c r="T420" s="91"/>
      <c r="U420" s="91"/>
      <c r="V420" s="91"/>
      <c r="W420" s="91"/>
      <c r="X420" s="91"/>
      <c r="Y420" s="91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91"/>
      <c r="S421" s="91"/>
      <c r="T421" s="91"/>
      <c r="U421" s="91"/>
      <c r="V421" s="91"/>
      <c r="W421" s="91"/>
      <c r="X421" s="91"/>
      <c r="Y421" s="91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91"/>
      <c r="S422" s="91"/>
      <c r="T422" s="91"/>
      <c r="U422" s="91"/>
      <c r="V422" s="91"/>
      <c r="W422" s="91"/>
      <c r="X422" s="91"/>
      <c r="Y422" s="91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91"/>
      <c r="S423" s="91"/>
      <c r="T423" s="91"/>
      <c r="U423" s="91"/>
      <c r="V423" s="91"/>
      <c r="W423" s="91"/>
      <c r="X423" s="91"/>
      <c r="Y423" s="91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91"/>
      <c r="S424" s="91"/>
      <c r="T424" s="91"/>
      <c r="U424" s="91"/>
      <c r="V424" s="91"/>
      <c r="W424" s="91"/>
      <c r="X424" s="91"/>
      <c r="Y424" s="91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91"/>
      <c r="S425" s="91"/>
      <c r="T425" s="91"/>
      <c r="U425" s="91"/>
      <c r="V425" s="91"/>
      <c r="W425" s="91"/>
      <c r="X425" s="91"/>
      <c r="Y425" s="91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91"/>
      <c r="S426" s="91"/>
      <c r="T426" s="91"/>
      <c r="U426" s="91"/>
      <c r="V426" s="91"/>
      <c r="W426" s="91"/>
      <c r="X426" s="91"/>
      <c r="Y426" s="91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91"/>
      <c r="S427" s="91"/>
      <c r="T427" s="91"/>
      <c r="U427" s="91"/>
      <c r="V427" s="91"/>
      <c r="W427" s="91"/>
      <c r="X427" s="91"/>
      <c r="Y427" s="91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91"/>
      <c r="S428" s="91"/>
      <c r="T428" s="91"/>
      <c r="U428" s="91"/>
      <c r="V428" s="91"/>
      <c r="W428" s="91"/>
      <c r="X428" s="91"/>
      <c r="Y428" s="91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91"/>
      <c r="S429" s="91"/>
      <c r="T429" s="91"/>
      <c r="U429" s="91"/>
      <c r="V429" s="91"/>
      <c r="W429" s="91"/>
      <c r="X429" s="91"/>
      <c r="Y429" s="91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91"/>
      <c r="S430" s="91"/>
      <c r="T430" s="91"/>
      <c r="U430" s="91"/>
      <c r="V430" s="91"/>
      <c r="W430" s="91"/>
      <c r="X430" s="91"/>
      <c r="Y430" s="91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91"/>
      <c r="S431" s="91"/>
      <c r="T431" s="91"/>
      <c r="U431" s="91"/>
      <c r="V431" s="91"/>
      <c r="W431" s="91"/>
      <c r="X431" s="91"/>
      <c r="Y431" s="91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91"/>
      <c r="S432" s="91"/>
      <c r="T432" s="91"/>
      <c r="U432" s="91"/>
      <c r="V432" s="91"/>
      <c r="W432" s="91"/>
      <c r="X432" s="91"/>
      <c r="Y432" s="91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91"/>
      <c r="S433" s="91"/>
      <c r="T433" s="91"/>
      <c r="U433" s="91"/>
      <c r="V433" s="91"/>
      <c r="W433" s="91"/>
      <c r="X433" s="91"/>
      <c r="Y433" s="91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91"/>
      <c r="S434" s="91"/>
      <c r="T434" s="91"/>
      <c r="U434" s="91"/>
      <c r="V434" s="91"/>
      <c r="W434" s="91"/>
      <c r="X434" s="91"/>
      <c r="Y434" s="91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91"/>
      <c r="S435" s="91"/>
      <c r="T435" s="91"/>
      <c r="U435" s="91"/>
      <c r="V435" s="91"/>
      <c r="W435" s="91"/>
      <c r="X435" s="91"/>
      <c r="Y435" s="91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91"/>
      <c r="S436" s="91"/>
      <c r="T436" s="91"/>
      <c r="U436" s="91"/>
      <c r="V436" s="91"/>
      <c r="W436" s="91"/>
      <c r="X436" s="91"/>
      <c r="Y436" s="91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91"/>
      <c r="S437" s="91"/>
      <c r="T437" s="91"/>
      <c r="U437" s="91"/>
      <c r="V437" s="91"/>
      <c r="W437" s="91"/>
      <c r="X437" s="91"/>
      <c r="Y437" s="91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91"/>
      <c r="S438" s="91"/>
      <c r="T438" s="91"/>
      <c r="U438" s="91"/>
      <c r="V438" s="91"/>
      <c r="W438" s="91"/>
      <c r="X438" s="91"/>
      <c r="Y438" s="91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91"/>
      <c r="S439" s="91"/>
      <c r="T439" s="91"/>
      <c r="U439" s="91"/>
      <c r="V439" s="91"/>
      <c r="W439" s="91"/>
      <c r="X439" s="91"/>
      <c r="Y439" s="91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91"/>
      <c r="S440" s="91"/>
      <c r="T440" s="91"/>
      <c r="U440" s="91"/>
      <c r="V440" s="91"/>
      <c r="W440" s="91"/>
      <c r="X440" s="91"/>
      <c r="Y440" s="91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91"/>
      <c r="S441" s="91"/>
      <c r="T441" s="91"/>
      <c r="U441" s="91"/>
      <c r="V441" s="91"/>
      <c r="W441" s="91"/>
      <c r="X441" s="91"/>
      <c r="Y441" s="91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91"/>
      <c r="S442" s="91"/>
      <c r="T442" s="91"/>
      <c r="U442" s="91"/>
      <c r="V442" s="91"/>
      <c r="W442" s="91"/>
      <c r="X442" s="91"/>
      <c r="Y442" s="91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91"/>
      <c r="S443" s="91"/>
      <c r="T443" s="91"/>
      <c r="U443" s="91"/>
      <c r="V443" s="91"/>
      <c r="W443" s="91"/>
      <c r="X443" s="91"/>
      <c r="Y443" s="91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91"/>
      <c r="S444" s="91"/>
      <c r="T444" s="91"/>
      <c r="U444" s="91"/>
      <c r="V444" s="91"/>
      <c r="W444" s="91"/>
      <c r="X444" s="91"/>
      <c r="Y444" s="91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91"/>
      <c r="S445" s="91"/>
      <c r="T445" s="91"/>
      <c r="U445" s="91"/>
      <c r="V445" s="91"/>
      <c r="W445" s="91"/>
      <c r="X445" s="91"/>
      <c r="Y445" s="91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91"/>
      <c r="S446" s="91"/>
      <c r="T446" s="91"/>
      <c r="U446" s="91"/>
      <c r="V446" s="91"/>
      <c r="W446" s="91"/>
      <c r="X446" s="91"/>
      <c r="Y446" s="91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91"/>
      <c r="S447" s="91"/>
      <c r="T447" s="91"/>
      <c r="U447" s="91"/>
      <c r="V447" s="91"/>
      <c r="W447" s="91"/>
      <c r="X447" s="91"/>
      <c r="Y447" s="91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91"/>
      <c r="S448" s="91"/>
      <c r="T448" s="91"/>
      <c r="U448" s="91"/>
      <c r="V448" s="91"/>
      <c r="W448" s="91"/>
      <c r="X448" s="91"/>
      <c r="Y448" s="91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91"/>
      <c r="S449" s="91"/>
      <c r="T449" s="91"/>
      <c r="U449" s="91"/>
      <c r="V449" s="91"/>
      <c r="W449" s="91"/>
      <c r="X449" s="91"/>
      <c r="Y449" s="91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91"/>
      <c r="S450" s="91"/>
      <c r="T450" s="91"/>
      <c r="U450" s="91"/>
      <c r="V450" s="91"/>
      <c r="W450" s="91"/>
      <c r="X450" s="91"/>
      <c r="Y450" s="91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91"/>
      <c r="S451" s="91"/>
      <c r="T451" s="91"/>
      <c r="U451" s="91"/>
      <c r="V451" s="91"/>
      <c r="W451" s="91"/>
      <c r="X451" s="91"/>
      <c r="Y451" s="91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91"/>
      <c r="S452" s="91"/>
      <c r="T452" s="91"/>
      <c r="U452" s="91"/>
      <c r="V452" s="91"/>
      <c r="W452" s="91"/>
      <c r="X452" s="91"/>
      <c r="Y452" s="91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91"/>
      <c r="S453" s="91"/>
      <c r="T453" s="91"/>
      <c r="U453" s="91"/>
      <c r="V453" s="91"/>
      <c r="W453" s="91"/>
      <c r="X453" s="91"/>
      <c r="Y453" s="91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91"/>
      <c r="S454" s="91"/>
      <c r="T454" s="91"/>
      <c r="U454" s="91"/>
      <c r="V454" s="91"/>
      <c r="W454" s="91"/>
      <c r="X454" s="91"/>
      <c r="Y454" s="91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91"/>
      <c r="S455" s="91"/>
      <c r="T455" s="91"/>
      <c r="U455" s="91"/>
      <c r="V455" s="91"/>
      <c r="W455" s="91"/>
      <c r="X455" s="91"/>
      <c r="Y455" s="91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91"/>
      <c r="S456" s="91"/>
      <c r="T456" s="91"/>
      <c r="U456" s="91"/>
      <c r="V456" s="91"/>
      <c r="W456" s="91"/>
      <c r="X456" s="91"/>
      <c r="Y456" s="91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91"/>
      <c r="S457" s="91"/>
      <c r="T457" s="91"/>
      <c r="U457" s="91"/>
      <c r="V457" s="91"/>
      <c r="W457" s="91"/>
      <c r="X457" s="91"/>
      <c r="Y457" s="91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91"/>
      <c r="S458" s="91"/>
      <c r="T458" s="91"/>
      <c r="U458" s="91"/>
      <c r="V458" s="91"/>
      <c r="W458" s="91"/>
      <c r="X458" s="91"/>
      <c r="Y458" s="91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91"/>
      <c r="S459" s="91"/>
      <c r="T459" s="91"/>
      <c r="U459" s="91"/>
      <c r="V459" s="91"/>
      <c r="W459" s="91"/>
      <c r="X459" s="91"/>
      <c r="Y459" s="91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91"/>
      <c r="S460" s="91"/>
      <c r="T460" s="91"/>
      <c r="U460" s="91"/>
      <c r="V460" s="91"/>
      <c r="W460" s="91"/>
      <c r="X460" s="91"/>
      <c r="Y460" s="91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91"/>
      <c r="S461" s="91"/>
      <c r="T461" s="91"/>
      <c r="U461" s="91"/>
      <c r="V461" s="91"/>
      <c r="W461" s="91"/>
      <c r="X461" s="91"/>
      <c r="Y461" s="91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91"/>
      <c r="S462" s="91"/>
      <c r="T462" s="91"/>
      <c r="U462" s="91"/>
      <c r="V462" s="91"/>
      <c r="W462" s="91"/>
      <c r="X462" s="91"/>
      <c r="Y462" s="91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91"/>
      <c r="S463" s="91"/>
      <c r="T463" s="91"/>
      <c r="U463" s="91"/>
      <c r="V463" s="91"/>
      <c r="W463" s="91"/>
      <c r="X463" s="91"/>
      <c r="Y463" s="91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91"/>
      <c r="S464" s="91"/>
      <c r="T464" s="91"/>
      <c r="U464" s="91"/>
      <c r="V464" s="91"/>
      <c r="W464" s="91"/>
      <c r="X464" s="91"/>
      <c r="Y464" s="91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91"/>
      <c r="S465" s="91"/>
      <c r="T465" s="91"/>
      <c r="U465" s="91"/>
      <c r="V465" s="91"/>
      <c r="W465" s="91"/>
      <c r="X465" s="91"/>
      <c r="Y465" s="91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91"/>
      <c r="S466" s="91"/>
      <c r="T466" s="91"/>
      <c r="U466" s="91"/>
      <c r="V466" s="91"/>
      <c r="W466" s="91"/>
      <c r="X466" s="91"/>
      <c r="Y466" s="91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91"/>
      <c r="S467" s="91"/>
      <c r="T467" s="91"/>
      <c r="U467" s="91"/>
      <c r="V467" s="91"/>
      <c r="W467" s="91"/>
      <c r="X467" s="91"/>
      <c r="Y467" s="91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91"/>
      <c r="S468" s="91"/>
      <c r="T468" s="91"/>
      <c r="U468" s="91"/>
      <c r="V468" s="91"/>
      <c r="W468" s="91"/>
      <c r="X468" s="91"/>
      <c r="Y468" s="91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91"/>
      <c r="S469" s="91"/>
      <c r="T469" s="91"/>
      <c r="U469" s="91"/>
      <c r="V469" s="91"/>
      <c r="W469" s="91"/>
      <c r="X469" s="91"/>
      <c r="Y469" s="91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91"/>
      <c r="S470" s="91"/>
      <c r="T470" s="91"/>
      <c r="U470" s="91"/>
      <c r="V470" s="91"/>
      <c r="W470" s="91"/>
      <c r="X470" s="91"/>
      <c r="Y470" s="91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91"/>
      <c r="S471" s="91"/>
      <c r="T471" s="91"/>
      <c r="U471" s="91"/>
      <c r="V471" s="91"/>
      <c r="W471" s="91"/>
      <c r="X471" s="91"/>
      <c r="Y471" s="91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91"/>
      <c r="S472" s="91"/>
      <c r="T472" s="91"/>
      <c r="U472" s="91"/>
      <c r="V472" s="91"/>
      <c r="W472" s="91"/>
      <c r="X472" s="91"/>
      <c r="Y472" s="91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91"/>
      <c r="S473" s="91"/>
      <c r="T473" s="91"/>
      <c r="U473" s="91"/>
      <c r="V473" s="91"/>
      <c r="W473" s="91"/>
      <c r="X473" s="91"/>
      <c r="Y473" s="91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91"/>
      <c r="S474" s="91"/>
      <c r="T474" s="91"/>
      <c r="U474" s="91"/>
      <c r="V474" s="91"/>
      <c r="W474" s="91"/>
      <c r="X474" s="91"/>
      <c r="Y474" s="91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91"/>
      <c r="S475" s="91"/>
      <c r="T475" s="91"/>
      <c r="U475" s="91"/>
      <c r="V475" s="91"/>
      <c r="W475" s="91"/>
      <c r="X475" s="91"/>
      <c r="Y475" s="91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91"/>
      <c r="S476" s="91"/>
      <c r="T476" s="91"/>
      <c r="U476" s="91"/>
      <c r="V476" s="91"/>
      <c r="W476" s="91"/>
      <c r="X476" s="91"/>
      <c r="Y476" s="91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91"/>
      <c r="S477" s="91"/>
      <c r="T477" s="91"/>
      <c r="U477" s="91"/>
      <c r="V477" s="91"/>
      <c r="W477" s="91"/>
      <c r="X477" s="91"/>
      <c r="Y477" s="91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91"/>
      <c r="S478" s="91"/>
      <c r="T478" s="91"/>
      <c r="U478" s="91"/>
      <c r="V478" s="91"/>
      <c r="W478" s="91"/>
      <c r="X478" s="91"/>
      <c r="Y478" s="91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91"/>
      <c r="S479" s="91"/>
      <c r="T479" s="91"/>
      <c r="U479" s="91"/>
      <c r="V479" s="91"/>
      <c r="W479" s="91"/>
      <c r="X479" s="91"/>
      <c r="Y479" s="91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91"/>
      <c r="S480" s="91"/>
      <c r="T480" s="91"/>
      <c r="U480" s="91"/>
      <c r="V480" s="91"/>
      <c r="W480" s="91"/>
      <c r="X480" s="91"/>
      <c r="Y480" s="91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91"/>
      <c r="S481" s="91"/>
      <c r="T481" s="91"/>
      <c r="U481" s="91"/>
      <c r="V481" s="91"/>
      <c r="W481" s="91"/>
      <c r="X481" s="91"/>
      <c r="Y481" s="91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91"/>
      <c r="S482" s="91"/>
      <c r="T482" s="91"/>
      <c r="U482" s="91"/>
      <c r="V482" s="91"/>
      <c r="W482" s="91"/>
      <c r="X482" s="91"/>
      <c r="Y482" s="91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91"/>
      <c r="S483" s="91"/>
      <c r="T483" s="91"/>
      <c r="U483" s="91"/>
      <c r="V483" s="91"/>
      <c r="W483" s="91"/>
      <c r="X483" s="91"/>
      <c r="Y483" s="91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91"/>
      <c r="S484" s="91"/>
      <c r="T484" s="91"/>
      <c r="U484" s="91"/>
      <c r="V484" s="91"/>
      <c r="W484" s="91"/>
      <c r="X484" s="91"/>
      <c r="Y484" s="91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91"/>
      <c r="S485" s="91"/>
      <c r="T485" s="91"/>
      <c r="U485" s="91"/>
      <c r="V485" s="91"/>
      <c r="W485" s="91"/>
      <c r="X485" s="91"/>
      <c r="Y485" s="91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91"/>
      <c r="S486" s="91"/>
      <c r="T486" s="91"/>
      <c r="U486" s="91"/>
      <c r="V486" s="91"/>
      <c r="W486" s="91"/>
      <c r="X486" s="91"/>
      <c r="Y486" s="91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91"/>
      <c r="S487" s="91"/>
      <c r="T487" s="91"/>
      <c r="U487" s="91"/>
      <c r="V487" s="91"/>
      <c r="W487" s="91"/>
      <c r="X487" s="91"/>
      <c r="Y487" s="91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91"/>
      <c r="S488" s="91"/>
      <c r="T488" s="91"/>
      <c r="U488" s="91"/>
      <c r="V488" s="91"/>
      <c r="W488" s="91"/>
      <c r="X488" s="91"/>
      <c r="Y488" s="91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91"/>
      <c r="S489" s="91"/>
      <c r="T489" s="91"/>
      <c r="U489" s="91"/>
      <c r="V489" s="91"/>
      <c r="W489" s="91"/>
      <c r="X489" s="91"/>
      <c r="Y489" s="91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91"/>
      <c r="S490" s="91"/>
      <c r="T490" s="91"/>
      <c r="U490" s="91"/>
      <c r="V490" s="91"/>
      <c r="W490" s="91"/>
      <c r="X490" s="91"/>
      <c r="Y490" s="91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91"/>
      <c r="S491" s="91"/>
      <c r="T491" s="91"/>
      <c r="U491" s="91"/>
      <c r="V491" s="91"/>
      <c r="W491" s="91"/>
      <c r="X491" s="91"/>
      <c r="Y491" s="91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91"/>
      <c r="S492" s="91"/>
      <c r="T492" s="91"/>
      <c r="U492" s="91"/>
      <c r="V492" s="91"/>
      <c r="W492" s="91"/>
      <c r="X492" s="91"/>
      <c r="Y492" s="91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91"/>
      <c r="S493" s="91"/>
      <c r="T493" s="91"/>
      <c r="U493" s="91"/>
      <c r="V493" s="91"/>
      <c r="W493" s="91"/>
      <c r="X493" s="91"/>
      <c r="Y493" s="91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91"/>
      <c r="S494" s="91"/>
      <c r="T494" s="91"/>
      <c r="U494" s="91"/>
      <c r="V494" s="91"/>
      <c r="W494" s="91"/>
      <c r="X494" s="91"/>
      <c r="Y494" s="91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91"/>
      <c r="S495" s="91"/>
      <c r="T495" s="91"/>
      <c r="U495" s="91"/>
      <c r="V495" s="91"/>
      <c r="W495" s="91"/>
      <c r="X495" s="91"/>
      <c r="Y495" s="91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91"/>
      <c r="S496" s="91"/>
      <c r="T496" s="91"/>
      <c r="U496" s="91"/>
      <c r="V496" s="91"/>
      <c r="W496" s="91"/>
      <c r="X496" s="91"/>
      <c r="Y496" s="91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91"/>
      <c r="S497" s="91"/>
      <c r="T497" s="91"/>
      <c r="U497" s="91"/>
      <c r="V497" s="91"/>
      <c r="W497" s="91"/>
      <c r="X497" s="91"/>
      <c r="Y497" s="91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91"/>
      <c r="S498" s="91"/>
      <c r="T498" s="91"/>
      <c r="U498" s="91"/>
      <c r="V498" s="91"/>
      <c r="W498" s="91"/>
      <c r="X498" s="91"/>
      <c r="Y498" s="91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91"/>
      <c r="S499" s="91"/>
      <c r="T499" s="91"/>
      <c r="U499" s="91"/>
      <c r="V499" s="91"/>
      <c r="W499" s="91"/>
      <c r="X499" s="91"/>
      <c r="Y499" s="91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91"/>
      <c r="S500" s="91"/>
      <c r="T500" s="91"/>
      <c r="U500" s="91"/>
      <c r="V500" s="91"/>
      <c r="W500" s="91"/>
      <c r="X500" s="91"/>
      <c r="Y500" s="91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91"/>
      <c r="S501" s="91"/>
      <c r="T501" s="91"/>
      <c r="U501" s="91"/>
      <c r="V501" s="91"/>
      <c r="W501" s="91"/>
      <c r="X501" s="91"/>
      <c r="Y501" s="91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91"/>
      <c r="S502" s="91"/>
      <c r="T502" s="91"/>
      <c r="U502" s="91"/>
      <c r="V502" s="91"/>
      <c r="W502" s="91"/>
      <c r="X502" s="91"/>
      <c r="Y502" s="91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91"/>
      <c r="S503" s="91"/>
      <c r="T503" s="91"/>
      <c r="U503" s="91"/>
      <c r="V503" s="91"/>
      <c r="W503" s="91"/>
      <c r="X503" s="91"/>
      <c r="Y503" s="91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91"/>
      <c r="S504" s="91"/>
      <c r="T504" s="91"/>
      <c r="U504" s="91"/>
      <c r="V504" s="91"/>
      <c r="W504" s="91"/>
      <c r="X504" s="91"/>
      <c r="Y504" s="91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91"/>
      <c r="S505" s="91"/>
      <c r="T505" s="91"/>
      <c r="U505" s="91"/>
      <c r="V505" s="91"/>
      <c r="W505" s="91"/>
      <c r="X505" s="91"/>
      <c r="Y505" s="91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91"/>
      <c r="S506" s="91"/>
      <c r="T506" s="91"/>
      <c r="U506" s="91"/>
      <c r="V506" s="91"/>
      <c r="W506" s="91"/>
      <c r="X506" s="91"/>
      <c r="Y506" s="91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91"/>
      <c r="S507" s="91"/>
      <c r="T507" s="91"/>
      <c r="U507" s="91"/>
      <c r="V507" s="91"/>
      <c r="W507" s="91"/>
      <c r="X507" s="91"/>
      <c r="Y507" s="91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91"/>
      <c r="S508" s="91"/>
      <c r="T508" s="91"/>
      <c r="U508" s="91"/>
      <c r="V508" s="91"/>
      <c r="W508" s="91"/>
      <c r="X508" s="91"/>
      <c r="Y508" s="91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91"/>
      <c r="S509" s="91"/>
      <c r="T509" s="91"/>
      <c r="U509" s="91"/>
      <c r="V509" s="91"/>
      <c r="W509" s="91"/>
      <c r="X509" s="91"/>
      <c r="Y509" s="91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91"/>
      <c r="S510" s="91"/>
      <c r="T510" s="91"/>
      <c r="U510" s="91"/>
      <c r="V510" s="91"/>
      <c r="W510" s="91"/>
      <c r="X510" s="91"/>
      <c r="Y510" s="91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91"/>
      <c r="S511" s="91"/>
      <c r="T511" s="91"/>
      <c r="U511" s="91"/>
      <c r="V511" s="91"/>
      <c r="W511" s="91"/>
      <c r="X511" s="91"/>
      <c r="Y511" s="91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91"/>
      <c r="S512" s="91"/>
      <c r="T512" s="91"/>
      <c r="U512" s="91"/>
      <c r="V512" s="91"/>
      <c r="W512" s="91"/>
      <c r="X512" s="91"/>
      <c r="Y512" s="91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91"/>
      <c r="S513" s="91"/>
      <c r="T513" s="91"/>
      <c r="U513" s="91"/>
      <c r="V513" s="91"/>
      <c r="W513" s="91"/>
      <c r="X513" s="91"/>
      <c r="Y513" s="91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91"/>
      <c r="S514" s="91"/>
      <c r="T514" s="91"/>
      <c r="U514" s="91"/>
      <c r="V514" s="91"/>
      <c r="W514" s="91"/>
      <c r="X514" s="91"/>
      <c r="Y514" s="91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91"/>
      <c r="S515" s="91"/>
      <c r="T515" s="91"/>
      <c r="U515" s="91"/>
      <c r="V515" s="91"/>
      <c r="W515" s="91"/>
      <c r="X515" s="91"/>
      <c r="Y515" s="91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91"/>
      <c r="S516" s="91"/>
      <c r="T516" s="91"/>
      <c r="U516" s="91"/>
      <c r="V516" s="91"/>
      <c r="W516" s="91"/>
      <c r="X516" s="91"/>
      <c r="Y516" s="91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91"/>
      <c r="S517" s="91"/>
      <c r="T517" s="91"/>
      <c r="U517" s="91"/>
      <c r="V517" s="91"/>
      <c r="W517" s="91"/>
      <c r="X517" s="91"/>
      <c r="Y517" s="91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91"/>
      <c r="S518" s="91"/>
      <c r="T518" s="91"/>
      <c r="U518" s="91"/>
      <c r="V518" s="91"/>
      <c r="W518" s="91"/>
      <c r="X518" s="91"/>
      <c r="Y518" s="91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91"/>
      <c r="S519" s="91"/>
      <c r="T519" s="91"/>
      <c r="U519" s="91"/>
      <c r="V519" s="91"/>
      <c r="W519" s="91"/>
      <c r="X519" s="91"/>
      <c r="Y519" s="91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91"/>
      <c r="S520" s="91"/>
      <c r="T520" s="91"/>
      <c r="U520" s="91"/>
      <c r="V520" s="91"/>
      <c r="W520" s="91"/>
      <c r="X520" s="91"/>
      <c r="Y520" s="91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91"/>
      <c r="S521" s="91"/>
      <c r="T521" s="91"/>
      <c r="U521" s="91"/>
      <c r="V521" s="91"/>
      <c r="W521" s="91"/>
      <c r="X521" s="91"/>
      <c r="Y521" s="91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91"/>
      <c r="S522" s="91"/>
      <c r="T522" s="91"/>
      <c r="U522" s="91"/>
      <c r="V522" s="91"/>
      <c r="W522" s="91"/>
      <c r="X522" s="91"/>
      <c r="Y522" s="91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91"/>
      <c r="S523" s="91"/>
      <c r="T523" s="91"/>
      <c r="U523" s="91"/>
      <c r="V523" s="91"/>
      <c r="W523" s="91"/>
      <c r="X523" s="91"/>
      <c r="Y523" s="91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91"/>
      <c r="S524" s="91"/>
      <c r="T524" s="91"/>
      <c r="U524" s="91"/>
      <c r="V524" s="91"/>
      <c r="W524" s="91"/>
      <c r="X524" s="91"/>
      <c r="Y524" s="91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91"/>
      <c r="S525" s="91"/>
      <c r="T525" s="91"/>
      <c r="U525" s="91"/>
      <c r="V525" s="91"/>
      <c r="W525" s="91"/>
      <c r="X525" s="91"/>
      <c r="Y525" s="91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91"/>
      <c r="S526" s="91"/>
      <c r="T526" s="91"/>
      <c r="U526" s="91"/>
      <c r="V526" s="91"/>
      <c r="W526" s="91"/>
      <c r="X526" s="91"/>
      <c r="Y526" s="91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91"/>
      <c r="S527" s="91"/>
      <c r="T527" s="91"/>
      <c r="U527" s="91"/>
      <c r="V527" s="91"/>
      <c r="W527" s="91"/>
      <c r="X527" s="91"/>
      <c r="Y527" s="91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91"/>
      <c r="S528" s="91"/>
      <c r="T528" s="91"/>
      <c r="U528" s="91"/>
      <c r="V528" s="91"/>
      <c r="W528" s="91"/>
      <c r="X528" s="91"/>
      <c r="Y528" s="91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91"/>
      <c r="S529" s="91"/>
      <c r="T529" s="91"/>
      <c r="U529" s="91"/>
      <c r="V529" s="91"/>
      <c r="W529" s="91"/>
      <c r="X529" s="91"/>
      <c r="Y529" s="91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91"/>
      <c r="S530" s="91"/>
      <c r="T530" s="91"/>
      <c r="U530" s="91"/>
      <c r="V530" s="91"/>
      <c r="W530" s="91"/>
      <c r="X530" s="91"/>
      <c r="Y530" s="91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91"/>
      <c r="S531" s="91"/>
      <c r="T531" s="91"/>
      <c r="U531" s="91"/>
      <c r="V531" s="91"/>
      <c r="W531" s="91"/>
      <c r="X531" s="91"/>
      <c r="Y531" s="91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91"/>
      <c r="S532" s="91"/>
      <c r="T532" s="91"/>
      <c r="U532" s="91"/>
      <c r="V532" s="91"/>
      <c r="W532" s="91"/>
      <c r="X532" s="91"/>
      <c r="Y532" s="91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91"/>
      <c r="S533" s="91"/>
      <c r="T533" s="91"/>
      <c r="U533" s="91"/>
      <c r="V533" s="91"/>
      <c r="W533" s="91"/>
      <c r="X533" s="91"/>
      <c r="Y533" s="91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91"/>
      <c r="S534" s="91"/>
      <c r="T534" s="91"/>
      <c r="U534" s="91"/>
      <c r="V534" s="91"/>
      <c r="W534" s="91"/>
      <c r="X534" s="91"/>
      <c r="Y534" s="91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91"/>
      <c r="S535" s="91"/>
      <c r="T535" s="91"/>
      <c r="U535" s="91"/>
      <c r="V535" s="91"/>
      <c r="W535" s="91"/>
      <c r="X535" s="91"/>
      <c r="Y535" s="91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91"/>
      <c r="S536" s="91"/>
      <c r="T536" s="91"/>
      <c r="U536" s="91"/>
      <c r="V536" s="91"/>
      <c r="W536" s="91"/>
      <c r="X536" s="91"/>
      <c r="Y536" s="91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91"/>
      <c r="S537" s="91"/>
      <c r="T537" s="91"/>
      <c r="U537" s="91"/>
      <c r="V537" s="91"/>
      <c r="W537" s="91"/>
      <c r="X537" s="91"/>
      <c r="Y537" s="91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91"/>
      <c r="S538" s="91"/>
      <c r="T538" s="91"/>
      <c r="U538" s="91"/>
      <c r="V538" s="91"/>
      <c r="W538" s="91"/>
      <c r="X538" s="91"/>
      <c r="Y538" s="91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91"/>
      <c r="S539" s="91"/>
      <c r="T539" s="91"/>
      <c r="U539" s="91"/>
      <c r="V539" s="91"/>
      <c r="W539" s="91"/>
      <c r="X539" s="91"/>
      <c r="Y539" s="91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91"/>
      <c r="S540" s="91"/>
      <c r="T540" s="91"/>
      <c r="U540" s="91"/>
      <c r="V540" s="91"/>
      <c r="W540" s="91"/>
      <c r="X540" s="91"/>
      <c r="Y540" s="91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91"/>
      <c r="S541" s="91"/>
      <c r="T541" s="91"/>
      <c r="U541" s="91"/>
      <c r="V541" s="91"/>
      <c r="W541" s="91"/>
      <c r="X541" s="91"/>
      <c r="Y541" s="91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91"/>
      <c r="S542" s="91"/>
      <c r="T542" s="91"/>
      <c r="U542" s="91"/>
      <c r="V542" s="91"/>
      <c r="W542" s="91"/>
      <c r="X542" s="91"/>
      <c r="Y542" s="91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91"/>
      <c r="S543" s="91"/>
      <c r="T543" s="91"/>
      <c r="U543" s="91"/>
      <c r="V543" s="91"/>
      <c r="W543" s="91"/>
      <c r="X543" s="91"/>
      <c r="Y543" s="91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91"/>
      <c r="S544" s="91"/>
      <c r="T544" s="91"/>
      <c r="U544" s="91"/>
      <c r="V544" s="91"/>
      <c r="W544" s="91"/>
      <c r="X544" s="91"/>
      <c r="Y544" s="91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91"/>
      <c r="S545" s="91"/>
      <c r="T545" s="91"/>
      <c r="U545" s="91"/>
      <c r="V545" s="91"/>
      <c r="W545" s="91"/>
      <c r="X545" s="91"/>
      <c r="Y545" s="91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91"/>
      <c r="S546" s="91"/>
      <c r="T546" s="91"/>
      <c r="U546" s="91"/>
      <c r="V546" s="91"/>
      <c r="W546" s="91"/>
      <c r="X546" s="91"/>
      <c r="Y546" s="91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91"/>
      <c r="S547" s="91"/>
      <c r="T547" s="91"/>
      <c r="U547" s="91"/>
      <c r="V547" s="91"/>
      <c r="W547" s="91"/>
      <c r="X547" s="91"/>
      <c r="Y547" s="91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91"/>
      <c r="S548" s="91"/>
      <c r="T548" s="91"/>
      <c r="U548" s="91"/>
      <c r="V548" s="91"/>
      <c r="W548" s="91"/>
      <c r="X548" s="91"/>
      <c r="Y548" s="91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91"/>
      <c r="S549" s="91"/>
      <c r="T549" s="91"/>
      <c r="U549" s="91"/>
      <c r="V549" s="91"/>
      <c r="W549" s="91"/>
      <c r="X549" s="91"/>
      <c r="Y549" s="91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91"/>
      <c r="S550" s="91"/>
      <c r="T550" s="91"/>
      <c r="U550" s="91"/>
      <c r="V550" s="91"/>
      <c r="W550" s="91"/>
      <c r="X550" s="91"/>
      <c r="Y550" s="91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91"/>
      <c r="S551" s="91"/>
      <c r="T551" s="91"/>
      <c r="U551" s="91"/>
      <c r="V551" s="91"/>
      <c r="W551" s="91"/>
      <c r="X551" s="91"/>
      <c r="Y551" s="91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91"/>
      <c r="S552" s="91"/>
      <c r="T552" s="91"/>
      <c r="U552" s="91"/>
      <c r="V552" s="91"/>
      <c r="W552" s="91"/>
      <c r="X552" s="91"/>
      <c r="Y552" s="91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91"/>
      <c r="S553" s="91"/>
      <c r="T553" s="91"/>
      <c r="U553" s="91"/>
      <c r="V553" s="91"/>
      <c r="W553" s="91"/>
      <c r="X553" s="91"/>
      <c r="Y553" s="91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91"/>
      <c r="S554" s="91"/>
      <c r="T554" s="91"/>
      <c r="U554" s="91"/>
      <c r="V554" s="91"/>
      <c r="W554" s="91"/>
      <c r="X554" s="91"/>
      <c r="Y554" s="91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91"/>
      <c r="S555" s="91"/>
      <c r="T555" s="91"/>
      <c r="U555" s="91"/>
      <c r="V555" s="91"/>
      <c r="W555" s="91"/>
      <c r="X555" s="91"/>
      <c r="Y555" s="91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91"/>
      <c r="S556" s="91"/>
      <c r="T556" s="91"/>
      <c r="U556" s="91"/>
      <c r="V556" s="91"/>
      <c r="W556" s="91"/>
      <c r="X556" s="91"/>
      <c r="Y556" s="91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91"/>
      <c r="S557" s="91"/>
      <c r="T557" s="91"/>
      <c r="U557" s="91"/>
      <c r="V557" s="91"/>
      <c r="W557" s="91"/>
      <c r="X557" s="91"/>
      <c r="Y557" s="91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91"/>
      <c r="S558" s="91"/>
      <c r="T558" s="91"/>
      <c r="U558" s="91"/>
      <c r="V558" s="91"/>
      <c r="W558" s="91"/>
      <c r="X558" s="91"/>
      <c r="Y558" s="91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91"/>
      <c r="S559" s="91"/>
      <c r="T559" s="91"/>
      <c r="U559" s="91"/>
      <c r="V559" s="91"/>
      <c r="W559" s="91"/>
      <c r="X559" s="91"/>
      <c r="Y559" s="91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91"/>
      <c r="S560" s="91"/>
      <c r="T560" s="91"/>
      <c r="U560" s="91"/>
      <c r="V560" s="91"/>
      <c r="W560" s="91"/>
      <c r="X560" s="91"/>
      <c r="Y560" s="91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91"/>
      <c r="S561" s="91"/>
      <c r="T561" s="91"/>
      <c r="U561" s="91"/>
      <c r="V561" s="91"/>
      <c r="W561" s="91"/>
      <c r="X561" s="91"/>
      <c r="Y561" s="91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91"/>
      <c r="S562" s="91"/>
      <c r="T562" s="91"/>
      <c r="U562" s="91"/>
      <c r="V562" s="91"/>
      <c r="W562" s="91"/>
      <c r="X562" s="91"/>
      <c r="Y562" s="91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91"/>
      <c r="S563" s="91"/>
      <c r="T563" s="91"/>
      <c r="U563" s="91"/>
      <c r="V563" s="91"/>
      <c r="W563" s="91"/>
      <c r="X563" s="91"/>
      <c r="Y563" s="91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91"/>
      <c r="S564" s="91"/>
      <c r="T564" s="91"/>
      <c r="U564" s="91"/>
      <c r="V564" s="91"/>
      <c r="W564" s="91"/>
      <c r="X564" s="91"/>
      <c r="Y564" s="91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91"/>
      <c r="S565" s="91"/>
      <c r="T565" s="91"/>
      <c r="U565" s="91"/>
      <c r="V565" s="91"/>
      <c r="W565" s="91"/>
      <c r="X565" s="91"/>
      <c r="Y565" s="91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91"/>
      <c r="S566" s="91"/>
      <c r="T566" s="91"/>
      <c r="U566" s="91"/>
      <c r="V566" s="91"/>
      <c r="W566" s="91"/>
      <c r="X566" s="91"/>
      <c r="Y566" s="91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91"/>
      <c r="S567" s="91"/>
      <c r="T567" s="91"/>
      <c r="U567" s="91"/>
      <c r="V567" s="91"/>
      <c r="W567" s="91"/>
      <c r="X567" s="91"/>
      <c r="Y567" s="91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91"/>
      <c r="S568" s="91"/>
      <c r="T568" s="91"/>
      <c r="U568" s="91"/>
      <c r="V568" s="91"/>
      <c r="W568" s="91"/>
      <c r="X568" s="91"/>
      <c r="Y568" s="91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91"/>
      <c r="S569" s="91"/>
      <c r="T569" s="91"/>
      <c r="U569" s="91"/>
      <c r="V569" s="91"/>
      <c r="W569" s="91"/>
      <c r="X569" s="91"/>
      <c r="Y569" s="91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91"/>
      <c r="S570" s="91"/>
      <c r="T570" s="91"/>
      <c r="U570" s="91"/>
      <c r="V570" s="91"/>
      <c r="W570" s="91"/>
      <c r="X570" s="91"/>
      <c r="Y570" s="91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91"/>
      <c r="S571" s="91"/>
      <c r="T571" s="91"/>
      <c r="U571" s="91"/>
      <c r="V571" s="91"/>
      <c r="W571" s="91"/>
      <c r="X571" s="91"/>
      <c r="Y571" s="91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91"/>
      <c r="S572" s="91"/>
      <c r="T572" s="91"/>
      <c r="U572" s="91"/>
      <c r="V572" s="91"/>
      <c r="W572" s="91"/>
      <c r="X572" s="91"/>
      <c r="Y572" s="91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91"/>
      <c r="S573" s="91"/>
      <c r="T573" s="91"/>
      <c r="U573" s="91"/>
      <c r="V573" s="91"/>
      <c r="W573" s="91"/>
      <c r="X573" s="91"/>
      <c r="Y573" s="91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91"/>
      <c r="S574" s="91"/>
      <c r="T574" s="91"/>
      <c r="U574" s="91"/>
      <c r="V574" s="91"/>
      <c r="W574" s="91"/>
      <c r="X574" s="91"/>
      <c r="Y574" s="91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91"/>
      <c r="S575" s="91"/>
      <c r="T575" s="91"/>
      <c r="U575" s="91"/>
      <c r="V575" s="91"/>
      <c r="W575" s="91"/>
      <c r="X575" s="91"/>
      <c r="Y575" s="91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91"/>
      <c r="S576" s="91"/>
      <c r="T576" s="91"/>
      <c r="U576" s="91"/>
      <c r="V576" s="91"/>
      <c r="W576" s="91"/>
      <c r="X576" s="91"/>
      <c r="Y576" s="91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91"/>
      <c r="S577" s="91"/>
      <c r="T577" s="91"/>
      <c r="U577" s="91"/>
      <c r="V577" s="91"/>
      <c r="W577" s="91"/>
      <c r="X577" s="91"/>
      <c r="Y577" s="91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91"/>
      <c r="S578" s="91"/>
      <c r="T578" s="91"/>
      <c r="U578" s="91"/>
      <c r="V578" s="91"/>
      <c r="W578" s="91"/>
      <c r="X578" s="91"/>
      <c r="Y578" s="91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91"/>
      <c r="S579" s="91"/>
      <c r="T579" s="91"/>
      <c r="U579" s="91"/>
      <c r="V579" s="91"/>
      <c r="W579" s="91"/>
      <c r="X579" s="91"/>
      <c r="Y579" s="91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91"/>
      <c r="S580" s="91"/>
      <c r="T580" s="91"/>
      <c r="U580" s="91"/>
      <c r="V580" s="91"/>
      <c r="W580" s="91"/>
      <c r="X580" s="91"/>
      <c r="Y580" s="91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91"/>
      <c r="S581" s="91"/>
      <c r="T581" s="91"/>
      <c r="U581" s="91"/>
      <c r="V581" s="91"/>
      <c r="W581" s="91"/>
      <c r="X581" s="91"/>
      <c r="Y581" s="91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91"/>
      <c r="S582" s="91"/>
      <c r="T582" s="91"/>
      <c r="U582" s="91"/>
      <c r="V582" s="91"/>
      <c r="W582" s="91"/>
      <c r="X582" s="91"/>
      <c r="Y582" s="91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91"/>
      <c r="S583" s="91"/>
      <c r="T583" s="91"/>
      <c r="U583" s="91"/>
      <c r="V583" s="91"/>
      <c r="W583" s="91"/>
      <c r="X583" s="91"/>
      <c r="Y583" s="91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91"/>
      <c r="S584" s="91"/>
      <c r="T584" s="91"/>
      <c r="U584" s="91"/>
      <c r="V584" s="91"/>
      <c r="W584" s="91"/>
      <c r="X584" s="91"/>
      <c r="Y584" s="91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91"/>
      <c r="S585" s="91"/>
      <c r="T585" s="91"/>
      <c r="U585" s="91"/>
      <c r="V585" s="91"/>
      <c r="W585" s="91"/>
      <c r="X585" s="91"/>
      <c r="Y585" s="91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91"/>
      <c r="S586" s="91"/>
      <c r="T586" s="91"/>
      <c r="U586" s="91"/>
      <c r="V586" s="91"/>
      <c r="W586" s="91"/>
      <c r="X586" s="91"/>
      <c r="Y586" s="91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91"/>
      <c r="S587" s="91"/>
      <c r="T587" s="91"/>
      <c r="U587" s="91"/>
      <c r="V587" s="91"/>
      <c r="W587" s="91"/>
      <c r="X587" s="91"/>
      <c r="Y587" s="91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91"/>
      <c r="S588" s="91"/>
      <c r="T588" s="91"/>
      <c r="U588" s="91"/>
      <c r="V588" s="91"/>
      <c r="W588" s="91"/>
      <c r="X588" s="91"/>
      <c r="Y588" s="91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91"/>
      <c r="S589" s="91"/>
      <c r="T589" s="91"/>
      <c r="U589" s="91"/>
      <c r="V589" s="91"/>
      <c r="W589" s="91"/>
      <c r="X589" s="91"/>
      <c r="Y589" s="91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91"/>
      <c r="S590" s="91"/>
      <c r="T590" s="91"/>
      <c r="U590" s="91"/>
      <c r="V590" s="91"/>
      <c r="W590" s="91"/>
      <c r="X590" s="91"/>
      <c r="Y590" s="91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91"/>
      <c r="S591" s="91"/>
      <c r="T591" s="91"/>
      <c r="U591" s="91"/>
      <c r="V591" s="91"/>
      <c r="W591" s="91"/>
      <c r="X591" s="91"/>
      <c r="Y591" s="91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91"/>
      <c r="S592" s="91"/>
      <c r="T592" s="91"/>
      <c r="U592" s="91"/>
      <c r="V592" s="91"/>
      <c r="W592" s="91"/>
      <c r="X592" s="91"/>
      <c r="Y592" s="91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91"/>
      <c r="S593" s="91"/>
      <c r="T593" s="91"/>
      <c r="U593" s="91"/>
      <c r="V593" s="91"/>
      <c r="W593" s="91"/>
      <c r="X593" s="91"/>
      <c r="Y593" s="91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91"/>
      <c r="S594" s="91"/>
      <c r="T594" s="91"/>
      <c r="U594" s="91"/>
      <c r="V594" s="91"/>
      <c r="W594" s="91"/>
      <c r="X594" s="91"/>
      <c r="Y594" s="91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91"/>
      <c r="S595" s="91"/>
      <c r="T595" s="91"/>
      <c r="U595" s="91"/>
      <c r="V595" s="91"/>
      <c r="W595" s="91"/>
      <c r="X595" s="91"/>
      <c r="Y595" s="91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91"/>
      <c r="S596" s="91"/>
      <c r="T596" s="91"/>
      <c r="U596" s="91"/>
      <c r="V596" s="91"/>
      <c r="W596" s="91"/>
      <c r="X596" s="91"/>
      <c r="Y596" s="91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91"/>
      <c r="S597" s="91"/>
      <c r="T597" s="91"/>
      <c r="U597" s="91"/>
      <c r="V597" s="91"/>
      <c r="W597" s="91"/>
      <c r="X597" s="91"/>
      <c r="Y597" s="91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91"/>
      <c r="S598" s="91"/>
      <c r="T598" s="91"/>
      <c r="U598" s="91"/>
      <c r="V598" s="91"/>
      <c r="W598" s="91"/>
      <c r="X598" s="91"/>
      <c r="Y598" s="91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91"/>
      <c r="S599" s="91"/>
      <c r="T599" s="91"/>
      <c r="U599" s="91"/>
      <c r="V599" s="91"/>
      <c r="W599" s="91"/>
      <c r="X599" s="91"/>
      <c r="Y599" s="91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91"/>
      <c r="S600" s="91"/>
      <c r="T600" s="91"/>
      <c r="U600" s="91"/>
      <c r="V600" s="91"/>
      <c r="W600" s="91"/>
      <c r="X600" s="91"/>
      <c r="Y600" s="91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91"/>
      <c r="S601" s="91"/>
      <c r="T601" s="91"/>
      <c r="U601" s="91"/>
      <c r="V601" s="91"/>
      <c r="W601" s="91"/>
      <c r="X601" s="91"/>
      <c r="Y601" s="91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91"/>
      <c r="S602" s="91"/>
      <c r="T602" s="91"/>
      <c r="U602" s="91"/>
      <c r="V602" s="91"/>
      <c r="W602" s="91"/>
      <c r="X602" s="91"/>
      <c r="Y602" s="91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91"/>
      <c r="S603" s="91"/>
      <c r="T603" s="91"/>
      <c r="U603" s="91"/>
      <c r="V603" s="91"/>
      <c r="W603" s="91"/>
      <c r="X603" s="91"/>
      <c r="Y603" s="91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91"/>
      <c r="S604" s="91"/>
      <c r="T604" s="91"/>
      <c r="U604" s="91"/>
      <c r="V604" s="91"/>
      <c r="W604" s="91"/>
      <c r="X604" s="91"/>
      <c r="Y604" s="91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91"/>
      <c r="S605" s="91"/>
      <c r="T605" s="91"/>
      <c r="U605" s="91"/>
      <c r="V605" s="91"/>
      <c r="W605" s="91"/>
      <c r="X605" s="91"/>
      <c r="Y605" s="91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91"/>
      <c r="S606" s="91"/>
      <c r="T606" s="91"/>
      <c r="U606" s="91"/>
      <c r="V606" s="91"/>
      <c r="W606" s="91"/>
      <c r="X606" s="91"/>
      <c r="Y606" s="91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91"/>
      <c r="S607" s="91"/>
      <c r="T607" s="91"/>
      <c r="U607" s="91"/>
      <c r="V607" s="91"/>
      <c r="W607" s="91"/>
      <c r="X607" s="91"/>
      <c r="Y607" s="91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91"/>
      <c r="S608" s="91"/>
      <c r="T608" s="91"/>
      <c r="U608" s="91"/>
      <c r="V608" s="91"/>
      <c r="W608" s="91"/>
      <c r="X608" s="91"/>
      <c r="Y608" s="91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91"/>
      <c r="S609" s="91"/>
      <c r="T609" s="91"/>
      <c r="U609" s="91"/>
      <c r="V609" s="91"/>
      <c r="W609" s="91"/>
      <c r="X609" s="91"/>
      <c r="Y609" s="91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91"/>
      <c r="S610" s="91"/>
      <c r="T610" s="91"/>
      <c r="U610" s="91"/>
      <c r="V610" s="91"/>
      <c r="W610" s="91"/>
      <c r="X610" s="91"/>
      <c r="Y610" s="91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91"/>
      <c r="S611" s="91"/>
      <c r="T611" s="91"/>
      <c r="U611" s="91"/>
      <c r="V611" s="91"/>
      <c r="W611" s="91"/>
      <c r="X611" s="91"/>
      <c r="Y611" s="91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91"/>
      <c r="S612" s="91"/>
      <c r="T612" s="91"/>
      <c r="U612" s="91"/>
      <c r="V612" s="91"/>
      <c r="W612" s="91"/>
      <c r="X612" s="91"/>
      <c r="Y612" s="91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91"/>
      <c r="S613" s="91"/>
      <c r="T613" s="91"/>
      <c r="U613" s="91"/>
      <c r="V613" s="91"/>
      <c r="W613" s="91"/>
      <c r="X613" s="91"/>
      <c r="Y613" s="91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91"/>
      <c r="S614" s="91"/>
      <c r="T614" s="91"/>
      <c r="U614" s="91"/>
      <c r="V614" s="91"/>
      <c r="W614" s="91"/>
      <c r="X614" s="91"/>
      <c r="Y614" s="91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91"/>
      <c r="S615" s="91"/>
      <c r="T615" s="91"/>
      <c r="U615" s="91"/>
      <c r="V615" s="91"/>
      <c r="W615" s="91"/>
      <c r="X615" s="91"/>
      <c r="Y615" s="91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91"/>
      <c r="S616" s="91"/>
      <c r="T616" s="91"/>
      <c r="U616" s="91"/>
      <c r="V616" s="91"/>
      <c r="W616" s="91"/>
      <c r="X616" s="91"/>
      <c r="Y616" s="91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91"/>
      <c r="S617" s="91"/>
      <c r="T617" s="91"/>
      <c r="U617" s="91"/>
      <c r="V617" s="91"/>
      <c r="W617" s="91"/>
      <c r="X617" s="91"/>
      <c r="Y617" s="91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91"/>
      <c r="S618" s="91"/>
      <c r="T618" s="91"/>
      <c r="U618" s="91"/>
      <c r="V618" s="91"/>
      <c r="W618" s="91"/>
      <c r="X618" s="91"/>
      <c r="Y618" s="91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91"/>
      <c r="S619" s="91"/>
      <c r="T619" s="91"/>
      <c r="U619" s="91"/>
      <c r="V619" s="91"/>
      <c r="W619" s="91"/>
      <c r="X619" s="91"/>
      <c r="Y619" s="91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91"/>
      <c r="S620" s="91"/>
      <c r="T620" s="91"/>
      <c r="U620" s="91"/>
      <c r="V620" s="91"/>
      <c r="W620" s="91"/>
      <c r="X620" s="91"/>
      <c r="Y620" s="91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91"/>
      <c r="S621" s="91"/>
      <c r="T621" s="91"/>
      <c r="U621" s="91"/>
      <c r="V621" s="91"/>
      <c r="W621" s="91"/>
      <c r="X621" s="91"/>
      <c r="Y621" s="91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91"/>
      <c r="S622" s="91"/>
      <c r="T622" s="91"/>
      <c r="U622" s="91"/>
      <c r="V622" s="91"/>
      <c r="W622" s="91"/>
      <c r="X622" s="91"/>
      <c r="Y622" s="91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91"/>
      <c r="S623" s="91"/>
      <c r="T623" s="91"/>
      <c r="U623" s="91"/>
      <c r="V623" s="91"/>
      <c r="W623" s="91"/>
      <c r="X623" s="91"/>
      <c r="Y623" s="91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91"/>
      <c r="S624" s="91"/>
      <c r="T624" s="91"/>
      <c r="U624" s="91"/>
      <c r="V624" s="91"/>
      <c r="W624" s="91"/>
      <c r="X624" s="91"/>
      <c r="Y624" s="91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91"/>
      <c r="S625" s="91"/>
      <c r="T625" s="91"/>
      <c r="U625" s="91"/>
      <c r="V625" s="91"/>
      <c r="W625" s="91"/>
      <c r="X625" s="91"/>
      <c r="Y625" s="91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91"/>
      <c r="S626" s="91"/>
      <c r="T626" s="91"/>
      <c r="U626" s="91"/>
      <c r="V626" s="91"/>
      <c r="W626" s="91"/>
      <c r="X626" s="91"/>
      <c r="Y626" s="91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91"/>
      <c r="S627" s="91"/>
      <c r="T627" s="91"/>
      <c r="U627" s="91"/>
      <c r="V627" s="91"/>
      <c r="W627" s="91"/>
      <c r="X627" s="91"/>
      <c r="Y627" s="91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91"/>
      <c r="S628" s="91"/>
      <c r="T628" s="91"/>
      <c r="U628" s="91"/>
      <c r="V628" s="91"/>
      <c r="W628" s="91"/>
      <c r="X628" s="91"/>
      <c r="Y628" s="91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91"/>
      <c r="S629" s="91"/>
      <c r="T629" s="91"/>
      <c r="U629" s="91"/>
      <c r="V629" s="91"/>
      <c r="W629" s="91"/>
      <c r="X629" s="91"/>
      <c r="Y629" s="91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91"/>
      <c r="S630" s="91"/>
      <c r="T630" s="91"/>
      <c r="U630" s="91"/>
      <c r="V630" s="91"/>
      <c r="W630" s="91"/>
      <c r="X630" s="91"/>
      <c r="Y630" s="91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91"/>
      <c r="S631" s="91"/>
      <c r="T631" s="91"/>
      <c r="U631" s="91"/>
      <c r="V631" s="91"/>
      <c r="W631" s="91"/>
      <c r="X631" s="91"/>
      <c r="Y631" s="91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91"/>
      <c r="S632" s="91"/>
      <c r="T632" s="91"/>
      <c r="U632" s="91"/>
      <c r="V632" s="91"/>
      <c r="W632" s="91"/>
      <c r="X632" s="91"/>
      <c r="Y632" s="91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91"/>
      <c r="S633" s="91"/>
      <c r="T633" s="91"/>
      <c r="U633" s="91"/>
      <c r="V633" s="91"/>
      <c r="W633" s="91"/>
      <c r="X633" s="91"/>
      <c r="Y633" s="91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91"/>
      <c r="S634" s="91"/>
      <c r="T634" s="91"/>
      <c r="U634" s="91"/>
      <c r="V634" s="91"/>
      <c r="W634" s="91"/>
      <c r="X634" s="91"/>
      <c r="Y634" s="91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91"/>
      <c r="S635" s="91"/>
      <c r="T635" s="91"/>
      <c r="U635" s="91"/>
      <c r="V635" s="91"/>
      <c r="W635" s="91"/>
      <c r="X635" s="91"/>
      <c r="Y635" s="91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91"/>
      <c r="S636" s="91"/>
      <c r="T636" s="91"/>
      <c r="U636" s="91"/>
      <c r="V636" s="91"/>
      <c r="W636" s="91"/>
      <c r="X636" s="91"/>
      <c r="Y636" s="91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91"/>
      <c r="S637" s="91"/>
      <c r="T637" s="91"/>
      <c r="U637" s="91"/>
      <c r="V637" s="91"/>
      <c r="W637" s="91"/>
      <c r="X637" s="91"/>
      <c r="Y637" s="91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91"/>
      <c r="S638" s="91"/>
      <c r="T638" s="91"/>
      <c r="U638" s="91"/>
      <c r="V638" s="91"/>
      <c r="W638" s="91"/>
      <c r="X638" s="91"/>
      <c r="Y638" s="91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91"/>
      <c r="S639" s="91"/>
      <c r="T639" s="91"/>
      <c r="U639" s="91"/>
      <c r="V639" s="91"/>
      <c r="W639" s="91"/>
      <c r="X639" s="91"/>
      <c r="Y639" s="91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91"/>
      <c r="S640" s="91"/>
      <c r="T640" s="91"/>
      <c r="U640" s="91"/>
      <c r="V640" s="91"/>
      <c r="W640" s="91"/>
      <c r="X640" s="91"/>
      <c r="Y640" s="91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91"/>
      <c r="S641" s="91"/>
      <c r="T641" s="91"/>
      <c r="U641" s="91"/>
      <c r="V641" s="91"/>
      <c r="W641" s="91"/>
      <c r="X641" s="91"/>
      <c r="Y641" s="91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91"/>
      <c r="S642" s="91"/>
      <c r="T642" s="91"/>
      <c r="U642" s="91"/>
      <c r="V642" s="91"/>
      <c r="W642" s="91"/>
      <c r="X642" s="91"/>
      <c r="Y642" s="91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91"/>
      <c r="S643" s="91"/>
      <c r="T643" s="91"/>
      <c r="U643" s="91"/>
      <c r="V643" s="91"/>
      <c r="W643" s="91"/>
      <c r="X643" s="91"/>
      <c r="Y643" s="91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91"/>
      <c r="S644" s="91"/>
      <c r="T644" s="91"/>
      <c r="U644" s="91"/>
      <c r="V644" s="91"/>
      <c r="W644" s="91"/>
      <c r="X644" s="91"/>
      <c r="Y644" s="91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91"/>
      <c r="S645" s="91"/>
      <c r="T645" s="91"/>
      <c r="U645" s="91"/>
      <c r="V645" s="91"/>
      <c r="W645" s="91"/>
      <c r="X645" s="91"/>
      <c r="Y645" s="91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91"/>
      <c r="S646" s="91"/>
      <c r="T646" s="91"/>
      <c r="U646" s="91"/>
      <c r="V646" s="91"/>
      <c r="W646" s="91"/>
      <c r="X646" s="91"/>
      <c r="Y646" s="91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91"/>
      <c r="S647" s="91"/>
      <c r="T647" s="91"/>
      <c r="U647" s="91"/>
      <c r="V647" s="91"/>
      <c r="W647" s="91"/>
      <c r="X647" s="91"/>
      <c r="Y647" s="91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91"/>
      <c r="S648" s="91"/>
      <c r="T648" s="91"/>
      <c r="U648" s="91"/>
      <c r="V648" s="91"/>
      <c r="W648" s="91"/>
      <c r="X648" s="91"/>
      <c r="Y648" s="91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91"/>
      <c r="S649" s="91"/>
      <c r="T649" s="91"/>
      <c r="U649" s="91"/>
      <c r="V649" s="91"/>
      <c r="W649" s="91"/>
      <c r="X649" s="91"/>
      <c r="Y649" s="91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91"/>
      <c r="S650" s="91"/>
      <c r="T650" s="91"/>
      <c r="U650" s="91"/>
      <c r="V650" s="91"/>
      <c r="W650" s="91"/>
      <c r="X650" s="91"/>
      <c r="Y650" s="91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91"/>
      <c r="S651" s="91"/>
      <c r="T651" s="91"/>
      <c r="U651" s="91"/>
      <c r="V651" s="91"/>
      <c r="W651" s="91"/>
      <c r="X651" s="91"/>
      <c r="Y651" s="91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91"/>
      <c r="S652" s="91"/>
      <c r="T652" s="91"/>
      <c r="U652" s="91"/>
      <c r="V652" s="91"/>
      <c r="W652" s="91"/>
      <c r="X652" s="91"/>
      <c r="Y652" s="91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91"/>
      <c r="S653" s="91"/>
      <c r="T653" s="91"/>
      <c r="U653" s="91"/>
      <c r="V653" s="91"/>
      <c r="W653" s="91"/>
      <c r="X653" s="91"/>
      <c r="Y653" s="91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91"/>
      <c r="S654" s="91"/>
      <c r="T654" s="91"/>
      <c r="U654" s="91"/>
      <c r="V654" s="91"/>
      <c r="W654" s="91"/>
      <c r="X654" s="91"/>
      <c r="Y654" s="91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91"/>
      <c r="S655" s="91"/>
      <c r="T655" s="91"/>
      <c r="U655" s="91"/>
      <c r="V655" s="91"/>
      <c r="W655" s="91"/>
      <c r="X655" s="91"/>
      <c r="Y655" s="91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91"/>
      <c r="S656" s="91"/>
      <c r="T656" s="91"/>
      <c r="U656" s="91"/>
      <c r="V656" s="91"/>
      <c r="W656" s="91"/>
      <c r="X656" s="91"/>
      <c r="Y656" s="91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91"/>
      <c r="S657" s="91"/>
      <c r="T657" s="91"/>
      <c r="U657" s="91"/>
      <c r="V657" s="91"/>
      <c r="W657" s="91"/>
      <c r="X657" s="91"/>
      <c r="Y657" s="91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91"/>
      <c r="S658" s="91"/>
      <c r="T658" s="91"/>
      <c r="U658" s="91"/>
      <c r="V658" s="91"/>
      <c r="W658" s="91"/>
      <c r="X658" s="91"/>
      <c r="Y658" s="91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91"/>
      <c r="S659" s="91"/>
      <c r="T659" s="91"/>
      <c r="U659" s="91"/>
      <c r="V659" s="91"/>
      <c r="W659" s="91"/>
      <c r="X659" s="91"/>
      <c r="Y659" s="91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91"/>
      <c r="S660" s="91"/>
      <c r="T660" s="91"/>
      <c r="U660" s="91"/>
      <c r="V660" s="91"/>
      <c r="W660" s="91"/>
      <c r="X660" s="91"/>
      <c r="Y660" s="91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91"/>
      <c r="S661" s="91"/>
      <c r="T661" s="91"/>
      <c r="U661" s="91"/>
      <c r="V661" s="91"/>
      <c r="W661" s="91"/>
      <c r="X661" s="91"/>
      <c r="Y661" s="91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91"/>
      <c r="S662" s="91"/>
      <c r="T662" s="91"/>
      <c r="U662" s="91"/>
      <c r="V662" s="91"/>
      <c r="W662" s="91"/>
      <c r="X662" s="91"/>
      <c r="Y662" s="91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91"/>
      <c r="S663" s="91"/>
      <c r="T663" s="91"/>
      <c r="U663" s="91"/>
      <c r="V663" s="91"/>
      <c r="W663" s="91"/>
      <c r="X663" s="91"/>
      <c r="Y663" s="91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91"/>
      <c r="S664" s="91"/>
      <c r="T664" s="91"/>
      <c r="U664" s="91"/>
      <c r="V664" s="91"/>
      <c r="W664" s="91"/>
      <c r="X664" s="91"/>
      <c r="Y664" s="91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91"/>
      <c r="S665" s="91"/>
      <c r="T665" s="91"/>
      <c r="U665" s="91"/>
      <c r="V665" s="91"/>
      <c r="W665" s="91"/>
      <c r="X665" s="91"/>
      <c r="Y665" s="91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91"/>
      <c r="S666" s="91"/>
      <c r="T666" s="91"/>
      <c r="U666" s="91"/>
      <c r="V666" s="91"/>
      <c r="W666" s="91"/>
      <c r="X666" s="91"/>
      <c r="Y666" s="91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91"/>
      <c r="S667" s="91"/>
      <c r="T667" s="91"/>
      <c r="U667" s="91"/>
      <c r="V667" s="91"/>
      <c r="W667" s="91"/>
      <c r="X667" s="91"/>
      <c r="Y667" s="91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91"/>
      <c r="S668" s="91"/>
      <c r="T668" s="91"/>
      <c r="U668" s="91"/>
      <c r="V668" s="91"/>
      <c r="W668" s="91"/>
      <c r="X668" s="91"/>
      <c r="Y668" s="91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91"/>
      <c r="S669" s="91"/>
      <c r="T669" s="91"/>
      <c r="U669" s="91"/>
      <c r="V669" s="91"/>
      <c r="W669" s="91"/>
      <c r="X669" s="91"/>
      <c r="Y669" s="91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91"/>
      <c r="S670" s="91"/>
      <c r="T670" s="91"/>
      <c r="U670" s="91"/>
      <c r="V670" s="91"/>
      <c r="W670" s="91"/>
      <c r="X670" s="91"/>
      <c r="Y670" s="91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91"/>
      <c r="S671" s="91"/>
      <c r="T671" s="91"/>
      <c r="U671" s="91"/>
      <c r="V671" s="91"/>
      <c r="W671" s="91"/>
      <c r="X671" s="91"/>
      <c r="Y671" s="91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91"/>
      <c r="S672" s="91"/>
      <c r="T672" s="91"/>
      <c r="U672" s="91"/>
      <c r="V672" s="91"/>
      <c r="W672" s="91"/>
      <c r="X672" s="91"/>
      <c r="Y672" s="91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91"/>
      <c r="S673" s="91"/>
      <c r="T673" s="91"/>
      <c r="U673" s="91"/>
      <c r="V673" s="91"/>
      <c r="W673" s="91"/>
      <c r="X673" s="91"/>
      <c r="Y673" s="91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91"/>
      <c r="S674" s="91"/>
      <c r="T674" s="91"/>
      <c r="U674" s="91"/>
      <c r="V674" s="91"/>
      <c r="W674" s="91"/>
      <c r="X674" s="91"/>
      <c r="Y674" s="91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91"/>
      <c r="S675" s="91"/>
      <c r="T675" s="91"/>
      <c r="U675" s="91"/>
      <c r="V675" s="91"/>
      <c r="W675" s="91"/>
      <c r="X675" s="91"/>
      <c r="Y675" s="91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91"/>
      <c r="S676" s="91"/>
      <c r="T676" s="91"/>
      <c r="U676" s="91"/>
      <c r="V676" s="91"/>
      <c r="W676" s="91"/>
      <c r="X676" s="91"/>
      <c r="Y676" s="91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91"/>
      <c r="S677" s="91"/>
      <c r="T677" s="91"/>
      <c r="U677" s="91"/>
      <c r="V677" s="91"/>
      <c r="W677" s="91"/>
      <c r="X677" s="91"/>
      <c r="Y677" s="91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91"/>
      <c r="S678" s="91"/>
      <c r="T678" s="91"/>
      <c r="U678" s="91"/>
      <c r="V678" s="91"/>
      <c r="W678" s="91"/>
      <c r="X678" s="91"/>
      <c r="Y678" s="91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91"/>
      <c r="S679" s="91"/>
      <c r="T679" s="91"/>
      <c r="U679" s="91"/>
      <c r="V679" s="91"/>
      <c r="W679" s="91"/>
      <c r="X679" s="91"/>
      <c r="Y679" s="91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91"/>
      <c r="S680" s="91"/>
      <c r="T680" s="91"/>
      <c r="U680" s="91"/>
      <c r="V680" s="91"/>
      <c r="W680" s="91"/>
      <c r="X680" s="91"/>
      <c r="Y680" s="91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91"/>
      <c r="S681" s="91"/>
      <c r="T681" s="91"/>
      <c r="U681" s="91"/>
      <c r="V681" s="91"/>
      <c r="W681" s="91"/>
      <c r="X681" s="91"/>
      <c r="Y681" s="91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91"/>
      <c r="S682" s="91"/>
      <c r="T682" s="91"/>
      <c r="U682" s="91"/>
      <c r="V682" s="91"/>
      <c r="W682" s="91"/>
      <c r="X682" s="91"/>
      <c r="Y682" s="91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91"/>
      <c r="S683" s="91"/>
      <c r="T683" s="91"/>
      <c r="U683" s="91"/>
      <c r="V683" s="91"/>
      <c r="W683" s="91"/>
      <c r="X683" s="91"/>
      <c r="Y683" s="91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91"/>
      <c r="S684" s="91"/>
      <c r="T684" s="91"/>
      <c r="U684" s="91"/>
      <c r="V684" s="91"/>
      <c r="W684" s="91"/>
      <c r="X684" s="91"/>
      <c r="Y684" s="91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91"/>
      <c r="S685" s="91"/>
      <c r="T685" s="91"/>
      <c r="U685" s="91"/>
      <c r="V685" s="91"/>
      <c r="W685" s="91"/>
      <c r="X685" s="91"/>
      <c r="Y685" s="91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91"/>
      <c r="S686" s="91"/>
      <c r="T686" s="91"/>
      <c r="U686" s="91"/>
      <c r="V686" s="91"/>
      <c r="W686" s="91"/>
      <c r="X686" s="91"/>
      <c r="Y686" s="91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91"/>
      <c r="S687" s="91"/>
      <c r="T687" s="91"/>
      <c r="U687" s="91"/>
      <c r="V687" s="91"/>
      <c r="W687" s="91"/>
      <c r="X687" s="91"/>
      <c r="Y687" s="91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91"/>
      <c r="S688" s="91"/>
      <c r="T688" s="91"/>
      <c r="U688" s="91"/>
      <c r="V688" s="91"/>
      <c r="W688" s="91"/>
      <c r="X688" s="91"/>
      <c r="Y688" s="91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91"/>
      <c r="S689" s="91"/>
      <c r="T689" s="91"/>
      <c r="U689" s="91"/>
      <c r="V689" s="91"/>
      <c r="W689" s="91"/>
      <c r="X689" s="91"/>
      <c r="Y689" s="91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91"/>
      <c r="S690" s="91"/>
      <c r="T690" s="91"/>
      <c r="U690" s="91"/>
      <c r="V690" s="91"/>
      <c r="W690" s="91"/>
      <c r="X690" s="91"/>
      <c r="Y690" s="91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91"/>
      <c r="S691" s="91"/>
      <c r="T691" s="91"/>
      <c r="U691" s="91"/>
      <c r="V691" s="91"/>
      <c r="W691" s="91"/>
      <c r="X691" s="91"/>
      <c r="Y691" s="91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91"/>
      <c r="S692" s="91"/>
      <c r="T692" s="91"/>
      <c r="U692" s="91"/>
      <c r="V692" s="91"/>
      <c r="W692" s="91"/>
      <c r="X692" s="91"/>
      <c r="Y692" s="91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91"/>
      <c r="S693" s="91"/>
      <c r="T693" s="91"/>
      <c r="U693" s="91"/>
      <c r="V693" s="91"/>
      <c r="W693" s="91"/>
      <c r="X693" s="91"/>
      <c r="Y693" s="91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91"/>
      <c r="S694" s="91"/>
      <c r="T694" s="91"/>
      <c r="U694" s="91"/>
      <c r="V694" s="91"/>
      <c r="W694" s="91"/>
      <c r="X694" s="91"/>
      <c r="Y694" s="91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91"/>
      <c r="S695" s="91"/>
      <c r="T695" s="91"/>
      <c r="U695" s="91"/>
      <c r="V695" s="91"/>
      <c r="W695" s="91"/>
      <c r="X695" s="91"/>
      <c r="Y695" s="91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91"/>
      <c r="S696" s="91"/>
      <c r="T696" s="91"/>
      <c r="U696" s="91"/>
      <c r="V696" s="91"/>
      <c r="W696" s="91"/>
      <c r="X696" s="91"/>
      <c r="Y696" s="91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91"/>
      <c r="S697" s="91"/>
      <c r="T697" s="91"/>
      <c r="U697" s="91"/>
      <c r="V697" s="91"/>
      <c r="W697" s="91"/>
      <c r="X697" s="91"/>
      <c r="Y697" s="91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91"/>
      <c r="S698" s="91"/>
      <c r="T698" s="91"/>
      <c r="U698" s="91"/>
      <c r="V698" s="91"/>
      <c r="W698" s="91"/>
      <c r="X698" s="91"/>
      <c r="Y698" s="91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91"/>
      <c r="S699" s="91"/>
      <c r="T699" s="91"/>
      <c r="U699" s="91"/>
      <c r="V699" s="91"/>
      <c r="W699" s="91"/>
      <c r="X699" s="91"/>
      <c r="Y699" s="91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91"/>
      <c r="S700" s="91"/>
      <c r="T700" s="91"/>
      <c r="U700" s="91"/>
      <c r="V700" s="91"/>
      <c r="W700" s="91"/>
      <c r="X700" s="91"/>
      <c r="Y700" s="91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91"/>
      <c r="S701" s="91"/>
      <c r="T701" s="91"/>
      <c r="U701" s="91"/>
      <c r="V701" s="91"/>
      <c r="W701" s="91"/>
      <c r="X701" s="91"/>
      <c r="Y701" s="91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91"/>
      <c r="S702" s="91"/>
      <c r="T702" s="91"/>
      <c r="U702" s="91"/>
      <c r="V702" s="91"/>
      <c r="W702" s="91"/>
      <c r="X702" s="91"/>
      <c r="Y702" s="91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91"/>
      <c r="S703" s="91"/>
      <c r="T703" s="91"/>
      <c r="U703" s="91"/>
      <c r="V703" s="91"/>
      <c r="W703" s="91"/>
      <c r="X703" s="91"/>
      <c r="Y703" s="91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91"/>
      <c r="S704" s="91"/>
      <c r="T704" s="91"/>
      <c r="U704" s="91"/>
      <c r="V704" s="91"/>
      <c r="W704" s="91"/>
      <c r="X704" s="91"/>
      <c r="Y704" s="91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91"/>
      <c r="S705" s="91"/>
      <c r="T705" s="91"/>
      <c r="U705" s="91"/>
      <c r="V705" s="91"/>
      <c r="W705" s="91"/>
      <c r="X705" s="91"/>
      <c r="Y705" s="91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91"/>
      <c r="S706" s="91"/>
      <c r="T706" s="91"/>
      <c r="U706" s="91"/>
      <c r="V706" s="91"/>
      <c r="W706" s="91"/>
      <c r="X706" s="91"/>
      <c r="Y706" s="91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91"/>
      <c r="S707" s="91"/>
      <c r="T707" s="91"/>
      <c r="U707" s="91"/>
      <c r="V707" s="91"/>
      <c r="W707" s="91"/>
      <c r="X707" s="91"/>
      <c r="Y707" s="91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91"/>
      <c r="S708" s="91"/>
      <c r="T708" s="91"/>
      <c r="U708" s="91"/>
      <c r="V708" s="91"/>
      <c r="W708" s="91"/>
      <c r="X708" s="91"/>
      <c r="Y708" s="91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91"/>
      <c r="S709" s="91"/>
      <c r="T709" s="91"/>
      <c r="U709" s="91"/>
      <c r="V709" s="91"/>
      <c r="W709" s="91"/>
      <c r="X709" s="91"/>
      <c r="Y709" s="91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91"/>
      <c r="S710" s="91"/>
      <c r="T710" s="91"/>
      <c r="U710" s="91"/>
      <c r="V710" s="91"/>
      <c r="W710" s="91"/>
      <c r="X710" s="91"/>
      <c r="Y710" s="91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91"/>
      <c r="S711" s="91"/>
      <c r="T711" s="91"/>
      <c r="U711" s="91"/>
      <c r="V711" s="91"/>
      <c r="W711" s="91"/>
      <c r="X711" s="91"/>
      <c r="Y711" s="91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91"/>
      <c r="S712" s="91"/>
      <c r="T712" s="91"/>
      <c r="U712" s="91"/>
      <c r="V712" s="91"/>
      <c r="W712" s="91"/>
      <c r="X712" s="91"/>
      <c r="Y712" s="91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91"/>
      <c r="S713" s="91"/>
      <c r="T713" s="91"/>
      <c r="U713" s="91"/>
      <c r="V713" s="91"/>
      <c r="W713" s="91"/>
      <c r="X713" s="91"/>
      <c r="Y713" s="91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91"/>
      <c r="S714" s="91"/>
      <c r="T714" s="91"/>
      <c r="U714" s="91"/>
      <c r="V714" s="91"/>
      <c r="W714" s="91"/>
      <c r="X714" s="91"/>
      <c r="Y714" s="91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91"/>
      <c r="S715" s="91"/>
      <c r="T715" s="91"/>
      <c r="U715" s="91"/>
      <c r="V715" s="91"/>
      <c r="W715" s="91"/>
      <c r="X715" s="91"/>
      <c r="Y715" s="91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91"/>
      <c r="S716" s="91"/>
      <c r="T716" s="91"/>
      <c r="U716" s="91"/>
      <c r="V716" s="91"/>
      <c r="W716" s="91"/>
      <c r="X716" s="91"/>
      <c r="Y716" s="91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91"/>
      <c r="S717" s="91"/>
      <c r="T717" s="91"/>
      <c r="U717" s="91"/>
      <c r="V717" s="91"/>
      <c r="W717" s="91"/>
      <c r="X717" s="91"/>
      <c r="Y717" s="91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91"/>
      <c r="S718" s="91"/>
      <c r="T718" s="91"/>
      <c r="U718" s="91"/>
      <c r="V718" s="91"/>
      <c r="W718" s="91"/>
      <c r="X718" s="91"/>
      <c r="Y718" s="91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91"/>
      <c r="S719" s="91"/>
      <c r="T719" s="91"/>
      <c r="U719" s="91"/>
      <c r="V719" s="91"/>
      <c r="W719" s="91"/>
      <c r="X719" s="91"/>
      <c r="Y719" s="91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91"/>
      <c r="S720" s="91"/>
      <c r="T720" s="91"/>
      <c r="U720" s="91"/>
      <c r="V720" s="91"/>
      <c r="W720" s="91"/>
      <c r="X720" s="91"/>
      <c r="Y720" s="91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91"/>
      <c r="S721" s="91"/>
      <c r="T721" s="91"/>
      <c r="U721" s="91"/>
      <c r="V721" s="91"/>
      <c r="W721" s="91"/>
      <c r="X721" s="91"/>
      <c r="Y721" s="91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91"/>
      <c r="S722" s="91"/>
      <c r="T722" s="91"/>
      <c r="U722" s="91"/>
      <c r="V722" s="91"/>
      <c r="W722" s="91"/>
      <c r="X722" s="91"/>
      <c r="Y722" s="91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91"/>
      <c r="S723" s="91"/>
      <c r="T723" s="91"/>
      <c r="U723" s="91"/>
      <c r="V723" s="91"/>
      <c r="W723" s="91"/>
      <c r="X723" s="91"/>
      <c r="Y723" s="91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91"/>
      <c r="S724" s="91"/>
      <c r="T724" s="91"/>
      <c r="U724" s="91"/>
      <c r="V724" s="91"/>
      <c r="W724" s="91"/>
      <c r="X724" s="91"/>
      <c r="Y724" s="91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91"/>
      <c r="S725" s="91"/>
      <c r="T725" s="91"/>
      <c r="U725" s="91"/>
      <c r="V725" s="91"/>
      <c r="W725" s="91"/>
      <c r="X725" s="91"/>
      <c r="Y725" s="91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91"/>
      <c r="S726" s="91"/>
      <c r="T726" s="91"/>
      <c r="U726" s="91"/>
      <c r="V726" s="91"/>
      <c r="W726" s="91"/>
      <c r="X726" s="91"/>
      <c r="Y726" s="91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91"/>
      <c r="S727" s="91"/>
      <c r="T727" s="91"/>
      <c r="U727" s="91"/>
      <c r="V727" s="91"/>
      <c r="W727" s="91"/>
      <c r="X727" s="91"/>
      <c r="Y727" s="91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91"/>
      <c r="S728" s="91"/>
      <c r="T728" s="91"/>
      <c r="U728" s="91"/>
      <c r="V728" s="91"/>
      <c r="W728" s="91"/>
      <c r="X728" s="91"/>
      <c r="Y728" s="91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91"/>
      <c r="S729" s="91"/>
      <c r="T729" s="91"/>
      <c r="U729" s="91"/>
      <c r="V729" s="91"/>
      <c r="W729" s="91"/>
      <c r="X729" s="91"/>
      <c r="Y729" s="91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91"/>
      <c r="S730" s="91"/>
      <c r="T730" s="91"/>
      <c r="U730" s="91"/>
      <c r="V730" s="91"/>
      <c r="W730" s="91"/>
      <c r="X730" s="91"/>
      <c r="Y730" s="91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91"/>
      <c r="S731" s="91"/>
      <c r="T731" s="91"/>
      <c r="U731" s="91"/>
      <c r="V731" s="91"/>
      <c r="W731" s="91"/>
      <c r="X731" s="91"/>
      <c r="Y731" s="91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91"/>
      <c r="S732" s="91"/>
      <c r="T732" s="91"/>
      <c r="U732" s="91"/>
      <c r="V732" s="91"/>
      <c r="W732" s="91"/>
      <c r="X732" s="91"/>
      <c r="Y732" s="91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91"/>
      <c r="S733" s="91"/>
      <c r="T733" s="91"/>
      <c r="U733" s="91"/>
      <c r="V733" s="91"/>
      <c r="W733" s="91"/>
      <c r="X733" s="91"/>
      <c r="Y733" s="91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91"/>
      <c r="S734" s="91"/>
      <c r="T734" s="91"/>
      <c r="U734" s="91"/>
      <c r="V734" s="91"/>
      <c r="W734" s="91"/>
      <c r="X734" s="91"/>
      <c r="Y734" s="91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91"/>
      <c r="S735" s="91"/>
      <c r="T735" s="91"/>
      <c r="U735" s="91"/>
      <c r="V735" s="91"/>
      <c r="W735" s="91"/>
      <c r="X735" s="91"/>
      <c r="Y735" s="91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91"/>
      <c r="S736" s="91"/>
      <c r="T736" s="91"/>
      <c r="U736" s="91"/>
      <c r="V736" s="91"/>
      <c r="W736" s="91"/>
      <c r="X736" s="91"/>
      <c r="Y736" s="91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91"/>
      <c r="S737" s="91"/>
      <c r="T737" s="91"/>
      <c r="U737" s="91"/>
      <c r="V737" s="91"/>
      <c r="W737" s="91"/>
      <c r="X737" s="91"/>
      <c r="Y737" s="91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91"/>
      <c r="S738" s="91"/>
      <c r="T738" s="91"/>
      <c r="U738" s="91"/>
      <c r="V738" s="91"/>
      <c r="W738" s="91"/>
      <c r="X738" s="91"/>
      <c r="Y738" s="91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91"/>
      <c r="S739" s="91"/>
      <c r="T739" s="91"/>
      <c r="U739" s="91"/>
      <c r="V739" s="91"/>
      <c r="W739" s="91"/>
      <c r="X739" s="91"/>
      <c r="Y739" s="91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91"/>
      <c r="S740" s="91"/>
      <c r="T740" s="91"/>
      <c r="U740" s="91"/>
      <c r="V740" s="91"/>
      <c r="W740" s="91"/>
      <c r="X740" s="91"/>
      <c r="Y740" s="91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91"/>
      <c r="S741" s="91"/>
      <c r="T741" s="91"/>
      <c r="U741" s="91"/>
      <c r="V741" s="91"/>
      <c r="W741" s="91"/>
      <c r="X741" s="91"/>
      <c r="Y741" s="91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91"/>
      <c r="S742" s="91"/>
      <c r="T742" s="91"/>
      <c r="U742" s="91"/>
      <c r="V742" s="91"/>
      <c r="W742" s="91"/>
      <c r="X742" s="91"/>
      <c r="Y742" s="91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91"/>
      <c r="S743" s="91"/>
      <c r="T743" s="91"/>
      <c r="U743" s="91"/>
      <c r="V743" s="91"/>
      <c r="W743" s="91"/>
      <c r="X743" s="91"/>
      <c r="Y743" s="91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91"/>
      <c r="S744" s="91"/>
      <c r="T744" s="91"/>
      <c r="U744" s="91"/>
      <c r="V744" s="91"/>
      <c r="W744" s="91"/>
      <c r="X744" s="91"/>
      <c r="Y744" s="91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91"/>
      <c r="S745" s="91"/>
      <c r="T745" s="91"/>
      <c r="U745" s="91"/>
      <c r="V745" s="91"/>
      <c r="W745" s="91"/>
      <c r="X745" s="91"/>
      <c r="Y745" s="91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91"/>
      <c r="S746" s="91"/>
      <c r="T746" s="91"/>
      <c r="U746" s="91"/>
      <c r="V746" s="91"/>
      <c r="W746" s="91"/>
      <c r="X746" s="91"/>
      <c r="Y746" s="91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91"/>
      <c r="S747" s="91"/>
      <c r="T747" s="91"/>
      <c r="U747" s="91"/>
      <c r="V747" s="91"/>
      <c r="W747" s="91"/>
      <c r="X747" s="91"/>
      <c r="Y747" s="91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91"/>
      <c r="S748" s="91"/>
      <c r="T748" s="91"/>
      <c r="U748" s="91"/>
      <c r="V748" s="91"/>
      <c r="W748" s="91"/>
      <c r="X748" s="91"/>
      <c r="Y748" s="91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91"/>
      <c r="S749" s="91"/>
      <c r="T749" s="91"/>
      <c r="U749" s="91"/>
      <c r="V749" s="91"/>
      <c r="W749" s="91"/>
      <c r="X749" s="91"/>
      <c r="Y749" s="91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91"/>
      <c r="S750" s="91"/>
      <c r="T750" s="91"/>
      <c r="U750" s="91"/>
      <c r="V750" s="91"/>
      <c r="W750" s="91"/>
      <c r="X750" s="91"/>
      <c r="Y750" s="91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91"/>
      <c r="S751" s="91"/>
      <c r="T751" s="91"/>
      <c r="U751" s="91"/>
      <c r="V751" s="91"/>
      <c r="W751" s="91"/>
      <c r="X751" s="91"/>
      <c r="Y751" s="91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91"/>
      <c r="S752" s="91"/>
      <c r="T752" s="91"/>
      <c r="U752" s="91"/>
      <c r="V752" s="91"/>
      <c r="W752" s="91"/>
      <c r="X752" s="91"/>
      <c r="Y752" s="91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91"/>
      <c r="S753" s="91"/>
      <c r="T753" s="91"/>
      <c r="U753" s="91"/>
      <c r="V753" s="91"/>
      <c r="W753" s="91"/>
      <c r="X753" s="91"/>
      <c r="Y753" s="91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91"/>
      <c r="S754" s="91"/>
      <c r="T754" s="91"/>
      <c r="U754" s="91"/>
      <c r="V754" s="91"/>
      <c r="W754" s="91"/>
      <c r="X754" s="91"/>
      <c r="Y754" s="91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91"/>
      <c r="S755" s="91"/>
      <c r="T755" s="91"/>
      <c r="U755" s="91"/>
      <c r="V755" s="91"/>
      <c r="W755" s="91"/>
      <c r="X755" s="91"/>
      <c r="Y755" s="91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91"/>
      <c r="S756" s="91"/>
      <c r="T756" s="91"/>
      <c r="U756" s="91"/>
      <c r="V756" s="91"/>
      <c r="W756" s="91"/>
      <c r="X756" s="91"/>
      <c r="Y756" s="91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91"/>
      <c r="S757" s="91"/>
      <c r="T757" s="91"/>
      <c r="U757" s="91"/>
      <c r="V757" s="91"/>
      <c r="W757" s="91"/>
      <c r="X757" s="91"/>
      <c r="Y757" s="91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91"/>
      <c r="S758" s="91"/>
      <c r="T758" s="91"/>
      <c r="U758" s="91"/>
      <c r="V758" s="91"/>
      <c r="W758" s="91"/>
      <c r="X758" s="91"/>
      <c r="Y758" s="91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91"/>
      <c r="S759" s="91"/>
      <c r="T759" s="91"/>
      <c r="U759" s="91"/>
      <c r="V759" s="91"/>
      <c r="W759" s="91"/>
      <c r="X759" s="91"/>
      <c r="Y759" s="91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91"/>
      <c r="S760" s="91"/>
      <c r="T760" s="91"/>
      <c r="U760" s="91"/>
      <c r="V760" s="91"/>
      <c r="W760" s="91"/>
      <c r="X760" s="91"/>
      <c r="Y760" s="91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91"/>
      <c r="S761" s="91"/>
      <c r="T761" s="91"/>
      <c r="U761" s="91"/>
      <c r="V761" s="91"/>
      <c r="W761" s="91"/>
      <c r="X761" s="91"/>
      <c r="Y761" s="91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91"/>
      <c r="S762" s="91"/>
      <c r="T762" s="91"/>
      <c r="U762" s="91"/>
      <c r="V762" s="91"/>
      <c r="W762" s="91"/>
      <c r="X762" s="91"/>
      <c r="Y762" s="91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91"/>
      <c r="S763" s="91"/>
      <c r="T763" s="91"/>
      <c r="U763" s="91"/>
      <c r="V763" s="91"/>
      <c r="W763" s="91"/>
      <c r="X763" s="91"/>
      <c r="Y763" s="91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91"/>
      <c r="S764" s="91"/>
      <c r="T764" s="91"/>
      <c r="U764" s="91"/>
      <c r="V764" s="91"/>
      <c r="W764" s="91"/>
      <c r="X764" s="91"/>
      <c r="Y764" s="91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91"/>
      <c r="S765" s="91"/>
      <c r="T765" s="91"/>
      <c r="U765" s="91"/>
      <c r="V765" s="91"/>
      <c r="W765" s="91"/>
      <c r="X765" s="91"/>
      <c r="Y765" s="91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91"/>
      <c r="S766" s="91"/>
      <c r="T766" s="91"/>
      <c r="U766" s="91"/>
      <c r="V766" s="91"/>
      <c r="W766" s="91"/>
      <c r="X766" s="91"/>
      <c r="Y766" s="91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91"/>
      <c r="S767" s="91"/>
      <c r="T767" s="91"/>
      <c r="U767" s="91"/>
      <c r="V767" s="91"/>
      <c r="W767" s="91"/>
      <c r="X767" s="91"/>
      <c r="Y767" s="91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91"/>
      <c r="S768" s="91"/>
      <c r="T768" s="91"/>
      <c r="U768" s="91"/>
      <c r="V768" s="91"/>
      <c r="W768" s="91"/>
      <c r="X768" s="91"/>
      <c r="Y768" s="91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91"/>
      <c r="S769" s="91"/>
      <c r="T769" s="91"/>
      <c r="U769" s="91"/>
      <c r="V769" s="91"/>
      <c r="W769" s="91"/>
      <c r="X769" s="91"/>
      <c r="Y769" s="91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91"/>
      <c r="S770" s="91"/>
      <c r="T770" s="91"/>
      <c r="U770" s="91"/>
      <c r="V770" s="91"/>
      <c r="W770" s="91"/>
      <c r="X770" s="91"/>
      <c r="Y770" s="91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91"/>
      <c r="S771" s="91"/>
      <c r="T771" s="91"/>
      <c r="U771" s="91"/>
      <c r="V771" s="91"/>
      <c r="W771" s="91"/>
      <c r="X771" s="91"/>
      <c r="Y771" s="91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91"/>
      <c r="S772" s="91"/>
      <c r="T772" s="91"/>
      <c r="U772" s="91"/>
      <c r="V772" s="91"/>
      <c r="W772" s="91"/>
      <c r="X772" s="91"/>
      <c r="Y772" s="91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91"/>
      <c r="S773" s="91"/>
      <c r="T773" s="91"/>
      <c r="U773" s="91"/>
      <c r="V773" s="91"/>
      <c r="W773" s="91"/>
      <c r="X773" s="91"/>
      <c r="Y773" s="91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91"/>
      <c r="S774" s="91"/>
      <c r="T774" s="91"/>
      <c r="U774" s="91"/>
      <c r="V774" s="91"/>
      <c r="W774" s="91"/>
      <c r="X774" s="91"/>
      <c r="Y774" s="91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91"/>
      <c r="S775" s="91"/>
      <c r="T775" s="91"/>
      <c r="U775" s="91"/>
      <c r="V775" s="91"/>
      <c r="W775" s="91"/>
      <c r="X775" s="91"/>
      <c r="Y775" s="91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91"/>
      <c r="S776" s="91"/>
      <c r="T776" s="91"/>
      <c r="U776" s="91"/>
      <c r="V776" s="91"/>
      <c r="W776" s="91"/>
      <c r="X776" s="91"/>
      <c r="Y776" s="91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91"/>
      <c r="S777" s="91"/>
      <c r="T777" s="91"/>
      <c r="U777" s="91"/>
      <c r="V777" s="91"/>
      <c r="W777" s="91"/>
      <c r="X777" s="91"/>
      <c r="Y777" s="91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91"/>
      <c r="S778" s="91"/>
      <c r="T778" s="91"/>
      <c r="U778" s="91"/>
      <c r="V778" s="91"/>
      <c r="W778" s="91"/>
      <c r="X778" s="91"/>
      <c r="Y778" s="91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91"/>
      <c r="S779" s="91"/>
      <c r="T779" s="91"/>
      <c r="U779" s="91"/>
      <c r="V779" s="91"/>
      <c r="W779" s="91"/>
      <c r="X779" s="91"/>
      <c r="Y779" s="91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91"/>
      <c r="S780" s="91"/>
      <c r="T780" s="91"/>
      <c r="U780" s="91"/>
      <c r="V780" s="91"/>
      <c r="W780" s="91"/>
      <c r="X780" s="91"/>
      <c r="Y780" s="91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91"/>
      <c r="S781" s="91"/>
      <c r="T781" s="91"/>
      <c r="U781" s="91"/>
      <c r="V781" s="91"/>
      <c r="W781" s="91"/>
      <c r="X781" s="91"/>
      <c r="Y781" s="91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91"/>
      <c r="S782" s="91"/>
      <c r="T782" s="91"/>
      <c r="U782" s="91"/>
      <c r="V782" s="91"/>
      <c r="W782" s="91"/>
      <c r="X782" s="91"/>
      <c r="Y782" s="91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91"/>
      <c r="S783" s="91"/>
      <c r="T783" s="91"/>
      <c r="U783" s="91"/>
      <c r="V783" s="91"/>
      <c r="W783" s="91"/>
      <c r="X783" s="91"/>
      <c r="Y783" s="91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91"/>
      <c r="S784" s="91"/>
      <c r="T784" s="91"/>
      <c r="U784" s="91"/>
      <c r="V784" s="91"/>
      <c r="W784" s="91"/>
      <c r="X784" s="91"/>
      <c r="Y784" s="91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91"/>
      <c r="S785" s="91"/>
      <c r="T785" s="91"/>
      <c r="U785" s="91"/>
      <c r="V785" s="91"/>
      <c r="W785" s="91"/>
      <c r="X785" s="91"/>
      <c r="Y785" s="91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91"/>
      <c r="S786" s="91"/>
      <c r="T786" s="91"/>
      <c r="U786" s="91"/>
      <c r="V786" s="91"/>
      <c r="W786" s="91"/>
      <c r="X786" s="91"/>
      <c r="Y786" s="91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91"/>
      <c r="S787" s="91"/>
      <c r="T787" s="91"/>
      <c r="U787" s="91"/>
      <c r="V787" s="91"/>
      <c r="W787" s="91"/>
      <c r="X787" s="91"/>
      <c r="Y787" s="91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91"/>
      <c r="S788" s="91"/>
      <c r="T788" s="91"/>
      <c r="U788" s="91"/>
      <c r="V788" s="91"/>
      <c r="W788" s="91"/>
      <c r="X788" s="91"/>
      <c r="Y788" s="91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91"/>
      <c r="S789" s="91"/>
      <c r="T789" s="91"/>
      <c r="U789" s="91"/>
      <c r="V789" s="91"/>
      <c r="W789" s="91"/>
      <c r="X789" s="91"/>
      <c r="Y789" s="91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91"/>
      <c r="S790" s="91"/>
      <c r="T790" s="91"/>
      <c r="U790" s="91"/>
      <c r="V790" s="91"/>
      <c r="W790" s="91"/>
      <c r="X790" s="91"/>
      <c r="Y790" s="91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91"/>
      <c r="S791" s="91"/>
      <c r="T791" s="91"/>
      <c r="U791" s="91"/>
      <c r="V791" s="91"/>
      <c r="W791" s="91"/>
      <c r="X791" s="91"/>
      <c r="Y791" s="91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91"/>
      <c r="S792" s="91"/>
      <c r="T792" s="91"/>
      <c r="U792" s="91"/>
      <c r="V792" s="91"/>
      <c r="W792" s="91"/>
      <c r="X792" s="91"/>
      <c r="Y792" s="91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91"/>
      <c r="S793" s="91"/>
      <c r="T793" s="91"/>
      <c r="U793" s="91"/>
      <c r="V793" s="91"/>
      <c r="W793" s="91"/>
      <c r="X793" s="91"/>
      <c r="Y793" s="91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91"/>
      <c r="S794" s="91"/>
      <c r="T794" s="91"/>
      <c r="U794" s="91"/>
      <c r="V794" s="91"/>
      <c r="W794" s="91"/>
      <c r="X794" s="91"/>
      <c r="Y794" s="91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91"/>
      <c r="S795" s="91"/>
      <c r="T795" s="91"/>
      <c r="U795" s="91"/>
      <c r="V795" s="91"/>
      <c r="W795" s="91"/>
      <c r="X795" s="91"/>
      <c r="Y795" s="91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91"/>
      <c r="S796" s="91"/>
      <c r="T796" s="91"/>
      <c r="U796" s="91"/>
      <c r="V796" s="91"/>
      <c r="W796" s="91"/>
      <c r="X796" s="91"/>
      <c r="Y796" s="91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91"/>
      <c r="S797" s="91"/>
      <c r="T797" s="91"/>
      <c r="U797" s="91"/>
      <c r="V797" s="91"/>
      <c r="W797" s="91"/>
      <c r="X797" s="91"/>
      <c r="Y797" s="91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91"/>
      <c r="S798" s="91"/>
      <c r="T798" s="91"/>
      <c r="U798" s="91"/>
      <c r="V798" s="91"/>
      <c r="W798" s="91"/>
      <c r="X798" s="91"/>
      <c r="Y798" s="91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91"/>
      <c r="S799" s="91"/>
      <c r="T799" s="91"/>
      <c r="U799" s="91"/>
      <c r="V799" s="91"/>
      <c r="W799" s="91"/>
      <c r="X799" s="91"/>
      <c r="Y799" s="91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91"/>
      <c r="S800" s="91"/>
      <c r="T800" s="91"/>
      <c r="U800" s="91"/>
      <c r="V800" s="91"/>
      <c r="W800" s="91"/>
      <c r="X800" s="91"/>
      <c r="Y800" s="91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91"/>
      <c r="S801" s="91"/>
      <c r="T801" s="91"/>
      <c r="U801" s="91"/>
      <c r="V801" s="91"/>
      <c r="W801" s="91"/>
      <c r="X801" s="91"/>
      <c r="Y801" s="91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91"/>
      <c r="S802" s="91"/>
      <c r="T802" s="91"/>
      <c r="U802" s="91"/>
      <c r="V802" s="91"/>
      <c r="W802" s="91"/>
      <c r="X802" s="91"/>
      <c r="Y802" s="91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91"/>
      <c r="S803" s="91"/>
      <c r="T803" s="91"/>
      <c r="U803" s="91"/>
      <c r="V803" s="91"/>
      <c r="W803" s="91"/>
      <c r="X803" s="91"/>
      <c r="Y803" s="91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91"/>
      <c r="S804" s="91"/>
      <c r="T804" s="91"/>
      <c r="U804" s="91"/>
      <c r="V804" s="91"/>
      <c r="W804" s="91"/>
      <c r="X804" s="91"/>
      <c r="Y804" s="91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91"/>
      <c r="S805" s="91"/>
      <c r="T805" s="91"/>
      <c r="U805" s="91"/>
      <c r="V805" s="91"/>
      <c r="W805" s="91"/>
      <c r="X805" s="91"/>
      <c r="Y805" s="91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91"/>
      <c r="S806" s="91"/>
      <c r="T806" s="91"/>
      <c r="U806" s="91"/>
      <c r="V806" s="91"/>
      <c r="W806" s="91"/>
      <c r="X806" s="91"/>
      <c r="Y806" s="91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91"/>
      <c r="S807" s="91"/>
      <c r="T807" s="91"/>
      <c r="U807" s="91"/>
      <c r="V807" s="91"/>
      <c r="W807" s="91"/>
      <c r="X807" s="91"/>
      <c r="Y807" s="91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91"/>
      <c r="S808" s="91"/>
      <c r="T808" s="91"/>
      <c r="U808" s="91"/>
      <c r="V808" s="91"/>
      <c r="W808" s="91"/>
      <c r="X808" s="91"/>
      <c r="Y808" s="91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91"/>
      <c r="S809" s="91"/>
      <c r="T809" s="91"/>
      <c r="U809" s="91"/>
      <c r="V809" s="91"/>
      <c r="W809" s="91"/>
      <c r="X809" s="91"/>
      <c r="Y809" s="91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91"/>
      <c r="S810" s="91"/>
      <c r="T810" s="91"/>
      <c r="U810" s="91"/>
      <c r="V810" s="91"/>
      <c r="W810" s="91"/>
      <c r="X810" s="91"/>
      <c r="Y810" s="91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91"/>
      <c r="S811" s="91"/>
      <c r="T811" s="91"/>
      <c r="U811" s="91"/>
      <c r="V811" s="91"/>
      <c r="W811" s="91"/>
      <c r="X811" s="91"/>
      <c r="Y811" s="91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91"/>
      <c r="S812" s="91"/>
      <c r="T812" s="91"/>
      <c r="U812" s="91"/>
      <c r="V812" s="91"/>
      <c r="W812" s="91"/>
      <c r="X812" s="91"/>
      <c r="Y812" s="91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91"/>
      <c r="S813" s="91"/>
      <c r="T813" s="91"/>
      <c r="U813" s="91"/>
      <c r="V813" s="91"/>
      <c r="W813" s="91"/>
      <c r="X813" s="91"/>
      <c r="Y813" s="91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91"/>
      <c r="S814" s="91"/>
      <c r="T814" s="91"/>
      <c r="U814" s="91"/>
      <c r="V814" s="91"/>
      <c r="W814" s="91"/>
      <c r="X814" s="91"/>
      <c r="Y814" s="91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91"/>
      <c r="S815" s="91"/>
      <c r="T815" s="91"/>
      <c r="U815" s="91"/>
      <c r="V815" s="91"/>
      <c r="W815" s="91"/>
      <c r="X815" s="91"/>
      <c r="Y815" s="91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91"/>
      <c r="S816" s="91"/>
      <c r="T816" s="91"/>
      <c r="U816" s="91"/>
      <c r="V816" s="91"/>
      <c r="W816" s="91"/>
      <c r="X816" s="91"/>
      <c r="Y816" s="91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91"/>
      <c r="S817" s="91"/>
      <c r="T817" s="91"/>
      <c r="U817" s="91"/>
      <c r="V817" s="91"/>
      <c r="W817" s="91"/>
      <c r="X817" s="91"/>
      <c r="Y817" s="91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91"/>
      <c r="S818" s="91"/>
      <c r="T818" s="91"/>
      <c r="U818" s="91"/>
      <c r="V818" s="91"/>
      <c r="W818" s="91"/>
      <c r="X818" s="91"/>
      <c r="Y818" s="91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91"/>
      <c r="S819" s="91"/>
      <c r="T819" s="91"/>
      <c r="U819" s="91"/>
      <c r="V819" s="91"/>
      <c r="W819" s="91"/>
      <c r="X819" s="91"/>
      <c r="Y819" s="91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91"/>
      <c r="S820" s="91"/>
      <c r="T820" s="91"/>
      <c r="U820" s="91"/>
      <c r="V820" s="91"/>
      <c r="W820" s="91"/>
      <c r="X820" s="91"/>
      <c r="Y820" s="91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91"/>
      <c r="S821" s="91"/>
      <c r="T821" s="91"/>
      <c r="U821" s="91"/>
      <c r="V821" s="91"/>
      <c r="W821" s="91"/>
      <c r="X821" s="91"/>
      <c r="Y821" s="91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91"/>
      <c r="S822" s="91"/>
      <c r="T822" s="91"/>
      <c r="U822" s="91"/>
      <c r="V822" s="91"/>
      <c r="W822" s="91"/>
      <c r="X822" s="91"/>
      <c r="Y822" s="91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91"/>
      <c r="S823" s="91"/>
      <c r="T823" s="91"/>
      <c r="U823" s="91"/>
      <c r="V823" s="91"/>
      <c r="W823" s="91"/>
      <c r="X823" s="91"/>
      <c r="Y823" s="91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91"/>
      <c r="S824" s="91"/>
      <c r="T824" s="91"/>
      <c r="U824" s="91"/>
      <c r="V824" s="91"/>
      <c r="W824" s="91"/>
      <c r="X824" s="91"/>
      <c r="Y824" s="91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91"/>
      <c r="S825" s="91"/>
      <c r="T825" s="91"/>
      <c r="U825" s="91"/>
      <c r="V825" s="91"/>
      <c r="W825" s="91"/>
      <c r="X825" s="91"/>
      <c r="Y825" s="91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91"/>
      <c r="S826" s="91"/>
      <c r="T826" s="91"/>
      <c r="U826" s="91"/>
      <c r="V826" s="91"/>
      <c r="W826" s="91"/>
      <c r="X826" s="91"/>
      <c r="Y826" s="91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91"/>
      <c r="S827" s="91"/>
      <c r="T827" s="91"/>
      <c r="U827" s="91"/>
      <c r="V827" s="91"/>
      <c r="W827" s="91"/>
      <c r="X827" s="91"/>
      <c r="Y827" s="91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91"/>
      <c r="S828" s="91"/>
      <c r="T828" s="91"/>
      <c r="U828" s="91"/>
      <c r="V828" s="91"/>
      <c r="W828" s="91"/>
      <c r="X828" s="91"/>
      <c r="Y828" s="91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91"/>
      <c r="S829" s="91"/>
      <c r="T829" s="91"/>
      <c r="U829" s="91"/>
      <c r="V829" s="91"/>
      <c r="W829" s="91"/>
      <c r="X829" s="91"/>
      <c r="Y829" s="91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91"/>
      <c r="S830" s="91"/>
      <c r="T830" s="91"/>
      <c r="U830" s="91"/>
      <c r="V830" s="91"/>
      <c r="W830" s="91"/>
      <c r="X830" s="91"/>
      <c r="Y830" s="91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91"/>
      <c r="S831" s="91"/>
      <c r="T831" s="91"/>
      <c r="U831" s="91"/>
      <c r="V831" s="91"/>
      <c r="W831" s="91"/>
      <c r="X831" s="91"/>
      <c r="Y831" s="91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91"/>
      <c r="S832" s="91"/>
      <c r="T832" s="91"/>
      <c r="U832" s="91"/>
      <c r="V832" s="91"/>
      <c r="W832" s="91"/>
      <c r="X832" s="91"/>
      <c r="Y832" s="91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91"/>
      <c r="S833" s="91"/>
      <c r="T833" s="91"/>
      <c r="U833" s="91"/>
      <c r="V833" s="91"/>
      <c r="W833" s="91"/>
      <c r="X833" s="91"/>
      <c r="Y833" s="91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91"/>
      <c r="S834" s="91"/>
      <c r="T834" s="91"/>
      <c r="U834" s="91"/>
      <c r="V834" s="91"/>
      <c r="W834" s="91"/>
      <c r="X834" s="91"/>
      <c r="Y834" s="91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91"/>
      <c r="S835" s="91"/>
      <c r="T835" s="91"/>
      <c r="U835" s="91"/>
      <c r="V835" s="91"/>
      <c r="W835" s="91"/>
      <c r="X835" s="91"/>
      <c r="Y835" s="91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91"/>
      <c r="S836" s="91"/>
      <c r="T836" s="91"/>
      <c r="U836" s="91"/>
      <c r="V836" s="91"/>
      <c r="W836" s="91"/>
      <c r="X836" s="91"/>
      <c r="Y836" s="91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91"/>
      <c r="S837" s="91"/>
      <c r="T837" s="91"/>
      <c r="U837" s="91"/>
      <c r="V837" s="91"/>
      <c r="W837" s="91"/>
      <c r="X837" s="91"/>
      <c r="Y837" s="91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91"/>
      <c r="S838" s="91"/>
      <c r="T838" s="91"/>
      <c r="U838" s="91"/>
      <c r="V838" s="91"/>
      <c r="W838" s="91"/>
      <c r="X838" s="91"/>
      <c r="Y838" s="91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91"/>
      <c r="S839" s="91"/>
      <c r="T839" s="91"/>
      <c r="U839" s="91"/>
      <c r="V839" s="91"/>
      <c r="W839" s="91"/>
      <c r="X839" s="91"/>
      <c r="Y839" s="91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91"/>
      <c r="S840" s="91"/>
      <c r="T840" s="91"/>
      <c r="U840" s="91"/>
      <c r="V840" s="91"/>
      <c r="W840" s="91"/>
      <c r="X840" s="91"/>
      <c r="Y840" s="91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91"/>
      <c r="S841" s="91"/>
      <c r="T841" s="91"/>
      <c r="U841" s="91"/>
      <c r="V841" s="91"/>
      <c r="W841" s="91"/>
      <c r="X841" s="91"/>
      <c r="Y841" s="91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91"/>
      <c r="S842" s="91"/>
      <c r="T842" s="91"/>
      <c r="U842" s="91"/>
      <c r="V842" s="91"/>
      <c r="W842" s="91"/>
      <c r="X842" s="91"/>
      <c r="Y842" s="91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91"/>
      <c r="S843" s="91"/>
      <c r="T843" s="91"/>
      <c r="U843" s="91"/>
      <c r="V843" s="91"/>
      <c r="W843" s="91"/>
      <c r="X843" s="91"/>
      <c r="Y843" s="91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91"/>
      <c r="S844" s="91"/>
      <c r="T844" s="91"/>
      <c r="U844" s="91"/>
      <c r="V844" s="91"/>
      <c r="W844" s="91"/>
      <c r="X844" s="91"/>
      <c r="Y844" s="91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91"/>
      <c r="S845" s="91"/>
      <c r="T845" s="91"/>
      <c r="U845" s="91"/>
      <c r="V845" s="91"/>
      <c r="W845" s="91"/>
      <c r="X845" s="91"/>
      <c r="Y845" s="91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91"/>
      <c r="S846" s="91"/>
      <c r="T846" s="91"/>
      <c r="U846" s="91"/>
      <c r="V846" s="91"/>
      <c r="W846" s="91"/>
      <c r="X846" s="91"/>
      <c r="Y846" s="91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91"/>
      <c r="S847" s="91"/>
      <c r="T847" s="91"/>
      <c r="U847" s="91"/>
      <c r="V847" s="91"/>
      <c r="W847" s="91"/>
      <c r="X847" s="91"/>
      <c r="Y847" s="91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91"/>
      <c r="S848" s="91"/>
      <c r="T848" s="91"/>
      <c r="U848" s="91"/>
      <c r="V848" s="91"/>
      <c r="W848" s="91"/>
      <c r="X848" s="91"/>
      <c r="Y848" s="91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91"/>
      <c r="S849" s="91"/>
      <c r="T849" s="91"/>
      <c r="U849" s="91"/>
      <c r="V849" s="91"/>
      <c r="W849" s="91"/>
      <c r="X849" s="91"/>
      <c r="Y849" s="91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91"/>
      <c r="S850" s="91"/>
      <c r="T850" s="91"/>
      <c r="U850" s="91"/>
      <c r="V850" s="91"/>
      <c r="W850" s="91"/>
      <c r="X850" s="91"/>
      <c r="Y850" s="91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91"/>
      <c r="S851" s="91"/>
      <c r="T851" s="91"/>
      <c r="U851" s="91"/>
      <c r="V851" s="91"/>
      <c r="W851" s="91"/>
      <c r="X851" s="91"/>
      <c r="Y851" s="91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91"/>
      <c r="S852" s="91"/>
      <c r="T852" s="91"/>
      <c r="U852" s="91"/>
      <c r="V852" s="91"/>
      <c r="W852" s="91"/>
      <c r="X852" s="91"/>
      <c r="Y852" s="91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91"/>
      <c r="S853" s="91"/>
      <c r="T853" s="91"/>
      <c r="U853" s="91"/>
      <c r="V853" s="91"/>
      <c r="W853" s="91"/>
      <c r="X853" s="91"/>
      <c r="Y853" s="91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91"/>
      <c r="S854" s="91"/>
      <c r="T854" s="91"/>
      <c r="U854" s="91"/>
      <c r="V854" s="91"/>
      <c r="W854" s="91"/>
      <c r="X854" s="91"/>
      <c r="Y854" s="91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91"/>
      <c r="S855" s="91"/>
      <c r="T855" s="91"/>
      <c r="U855" s="91"/>
      <c r="V855" s="91"/>
      <c r="W855" s="91"/>
      <c r="X855" s="91"/>
      <c r="Y855" s="91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91"/>
      <c r="S856" s="91"/>
      <c r="T856" s="91"/>
      <c r="U856" s="91"/>
      <c r="V856" s="91"/>
      <c r="W856" s="91"/>
      <c r="X856" s="91"/>
      <c r="Y856" s="91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91"/>
      <c r="S857" s="91"/>
      <c r="T857" s="91"/>
      <c r="U857" s="91"/>
      <c r="V857" s="91"/>
      <c r="W857" s="91"/>
      <c r="X857" s="91"/>
      <c r="Y857" s="91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91"/>
      <c r="S858" s="91"/>
      <c r="T858" s="91"/>
      <c r="U858" s="91"/>
      <c r="V858" s="91"/>
      <c r="W858" s="91"/>
      <c r="X858" s="91"/>
      <c r="Y858" s="91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91"/>
      <c r="S859" s="91"/>
      <c r="T859" s="91"/>
      <c r="U859" s="91"/>
      <c r="V859" s="91"/>
      <c r="W859" s="91"/>
      <c r="X859" s="91"/>
      <c r="Y859" s="91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91"/>
      <c r="S860" s="91"/>
      <c r="T860" s="91"/>
      <c r="U860" s="91"/>
      <c r="V860" s="91"/>
      <c r="W860" s="91"/>
      <c r="X860" s="91"/>
      <c r="Y860" s="91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91"/>
      <c r="S861" s="91"/>
      <c r="T861" s="91"/>
      <c r="U861" s="91"/>
      <c r="V861" s="91"/>
      <c r="W861" s="91"/>
      <c r="X861" s="91"/>
      <c r="Y861" s="91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91"/>
      <c r="S862" s="91"/>
      <c r="T862" s="91"/>
      <c r="U862" s="91"/>
      <c r="V862" s="91"/>
      <c r="W862" s="91"/>
      <c r="X862" s="91"/>
      <c r="Y862" s="91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91"/>
      <c r="S863" s="91"/>
      <c r="T863" s="91"/>
      <c r="U863" s="91"/>
      <c r="V863" s="91"/>
      <c r="W863" s="91"/>
      <c r="X863" s="91"/>
      <c r="Y863" s="91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91"/>
      <c r="S864" s="91"/>
      <c r="T864" s="91"/>
      <c r="U864" s="91"/>
      <c r="V864" s="91"/>
      <c r="W864" s="91"/>
      <c r="X864" s="91"/>
      <c r="Y864" s="91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91"/>
      <c r="S865" s="91"/>
      <c r="T865" s="91"/>
      <c r="U865" s="91"/>
      <c r="V865" s="91"/>
      <c r="W865" s="91"/>
      <c r="X865" s="91"/>
      <c r="Y865" s="91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91"/>
      <c r="S866" s="91"/>
      <c r="T866" s="91"/>
      <c r="U866" s="91"/>
      <c r="V866" s="91"/>
      <c r="W866" s="91"/>
      <c r="X866" s="91"/>
      <c r="Y866" s="91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91"/>
      <c r="S867" s="91"/>
      <c r="T867" s="91"/>
      <c r="U867" s="91"/>
      <c r="V867" s="91"/>
      <c r="W867" s="91"/>
      <c r="X867" s="91"/>
      <c r="Y867" s="91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91"/>
      <c r="S868" s="91"/>
      <c r="T868" s="91"/>
      <c r="U868" s="91"/>
      <c r="V868" s="91"/>
      <c r="W868" s="91"/>
      <c r="X868" s="91"/>
      <c r="Y868" s="91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91"/>
      <c r="S869" s="91"/>
      <c r="T869" s="91"/>
      <c r="U869" s="91"/>
      <c r="V869" s="91"/>
      <c r="W869" s="91"/>
      <c r="X869" s="91"/>
      <c r="Y869" s="91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91"/>
      <c r="S870" s="91"/>
      <c r="T870" s="91"/>
      <c r="U870" s="91"/>
      <c r="V870" s="91"/>
      <c r="W870" s="91"/>
      <c r="X870" s="91"/>
      <c r="Y870" s="91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91"/>
      <c r="S871" s="91"/>
      <c r="T871" s="91"/>
      <c r="U871" s="91"/>
      <c r="V871" s="91"/>
      <c r="W871" s="91"/>
      <c r="X871" s="91"/>
      <c r="Y871" s="91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91"/>
      <c r="S872" s="91"/>
      <c r="T872" s="91"/>
      <c r="U872" s="91"/>
      <c r="V872" s="91"/>
      <c r="W872" s="91"/>
      <c r="X872" s="91"/>
      <c r="Y872" s="91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91"/>
      <c r="S873" s="91"/>
      <c r="T873" s="91"/>
      <c r="U873" s="91"/>
      <c r="V873" s="91"/>
      <c r="W873" s="91"/>
      <c r="X873" s="91"/>
      <c r="Y873" s="91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91"/>
      <c r="S874" s="91"/>
      <c r="T874" s="91"/>
      <c r="U874" s="91"/>
      <c r="V874" s="91"/>
      <c r="W874" s="91"/>
      <c r="X874" s="91"/>
      <c r="Y874" s="91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91"/>
      <c r="S875" s="91"/>
      <c r="T875" s="91"/>
      <c r="U875" s="91"/>
      <c r="V875" s="91"/>
      <c r="W875" s="91"/>
      <c r="X875" s="91"/>
      <c r="Y875" s="91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91"/>
      <c r="S876" s="91"/>
      <c r="T876" s="91"/>
      <c r="U876" s="91"/>
      <c r="V876" s="91"/>
      <c r="W876" s="91"/>
      <c r="X876" s="91"/>
      <c r="Y876" s="91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91"/>
      <c r="S877" s="91"/>
      <c r="T877" s="91"/>
      <c r="U877" s="91"/>
      <c r="V877" s="91"/>
      <c r="W877" s="91"/>
      <c r="X877" s="91"/>
      <c r="Y877" s="91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91"/>
      <c r="S878" s="91"/>
      <c r="T878" s="91"/>
      <c r="U878" s="91"/>
      <c r="V878" s="91"/>
      <c r="W878" s="91"/>
      <c r="X878" s="91"/>
      <c r="Y878" s="91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91"/>
      <c r="S879" s="91"/>
      <c r="T879" s="91"/>
      <c r="U879" s="91"/>
      <c r="V879" s="91"/>
      <c r="W879" s="91"/>
      <c r="X879" s="91"/>
      <c r="Y879" s="91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91"/>
      <c r="S880" s="91"/>
      <c r="T880" s="91"/>
      <c r="U880" s="91"/>
      <c r="V880" s="91"/>
      <c r="W880" s="91"/>
      <c r="X880" s="91"/>
      <c r="Y880" s="91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91"/>
      <c r="S881" s="91"/>
      <c r="T881" s="91"/>
      <c r="U881" s="91"/>
      <c r="V881" s="91"/>
      <c r="W881" s="91"/>
      <c r="X881" s="91"/>
      <c r="Y881" s="91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91"/>
      <c r="S882" s="91"/>
      <c r="T882" s="91"/>
      <c r="U882" s="91"/>
      <c r="V882" s="91"/>
      <c r="W882" s="91"/>
      <c r="X882" s="91"/>
      <c r="Y882" s="91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91"/>
      <c r="S883" s="91"/>
      <c r="T883" s="91"/>
      <c r="U883" s="91"/>
      <c r="V883" s="91"/>
      <c r="W883" s="91"/>
      <c r="X883" s="91"/>
      <c r="Y883" s="91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91"/>
      <c r="S884" s="91"/>
      <c r="T884" s="91"/>
      <c r="U884" s="91"/>
      <c r="V884" s="91"/>
      <c r="W884" s="91"/>
      <c r="X884" s="91"/>
      <c r="Y884" s="91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91"/>
      <c r="S885" s="91"/>
      <c r="T885" s="91"/>
      <c r="U885" s="91"/>
      <c r="V885" s="91"/>
      <c r="W885" s="91"/>
      <c r="X885" s="91"/>
      <c r="Y885" s="91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91"/>
      <c r="S886" s="91"/>
      <c r="T886" s="91"/>
      <c r="U886" s="91"/>
      <c r="V886" s="91"/>
      <c r="W886" s="91"/>
      <c r="X886" s="91"/>
      <c r="Y886" s="91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91"/>
      <c r="S887" s="91"/>
      <c r="T887" s="91"/>
      <c r="U887" s="91"/>
      <c r="V887" s="91"/>
      <c r="W887" s="91"/>
      <c r="X887" s="91"/>
      <c r="Y887" s="91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91"/>
      <c r="S888" s="91"/>
      <c r="T888" s="91"/>
      <c r="U888" s="91"/>
      <c r="V888" s="91"/>
      <c r="W888" s="91"/>
      <c r="X888" s="91"/>
      <c r="Y888" s="91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91"/>
      <c r="S889" s="91"/>
      <c r="T889" s="91"/>
      <c r="U889" s="91"/>
      <c r="V889" s="91"/>
      <c r="W889" s="91"/>
      <c r="X889" s="91"/>
      <c r="Y889" s="91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91"/>
      <c r="S890" s="91"/>
      <c r="T890" s="91"/>
      <c r="U890" s="91"/>
      <c r="V890" s="91"/>
      <c r="W890" s="91"/>
      <c r="X890" s="91"/>
      <c r="Y890" s="91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91"/>
      <c r="S891" s="91"/>
      <c r="T891" s="91"/>
      <c r="U891" s="91"/>
      <c r="V891" s="91"/>
      <c r="W891" s="91"/>
      <c r="X891" s="91"/>
      <c r="Y891" s="91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91"/>
      <c r="S892" s="91"/>
      <c r="T892" s="91"/>
      <c r="U892" s="91"/>
      <c r="V892" s="91"/>
      <c r="W892" s="91"/>
      <c r="X892" s="91"/>
      <c r="Y892" s="91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91"/>
      <c r="S893" s="91"/>
      <c r="T893" s="91"/>
      <c r="U893" s="91"/>
      <c r="V893" s="91"/>
      <c r="W893" s="91"/>
      <c r="X893" s="91"/>
      <c r="Y893" s="91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91"/>
      <c r="S894" s="91"/>
      <c r="T894" s="91"/>
      <c r="U894" s="91"/>
      <c r="V894" s="91"/>
      <c r="W894" s="91"/>
      <c r="X894" s="91"/>
      <c r="Y894" s="91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91"/>
      <c r="S895" s="91"/>
      <c r="T895" s="91"/>
      <c r="U895" s="91"/>
      <c r="V895" s="91"/>
      <c r="W895" s="91"/>
      <c r="X895" s="91"/>
      <c r="Y895" s="91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91"/>
      <c r="S896" s="91"/>
      <c r="T896" s="91"/>
      <c r="U896" s="91"/>
      <c r="V896" s="91"/>
      <c r="W896" s="91"/>
      <c r="X896" s="91"/>
      <c r="Y896" s="91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91"/>
      <c r="S897" s="91"/>
      <c r="T897" s="91"/>
      <c r="U897" s="91"/>
      <c r="V897" s="91"/>
      <c r="W897" s="91"/>
      <c r="X897" s="91"/>
      <c r="Y897" s="91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91"/>
      <c r="S898" s="91"/>
      <c r="T898" s="91"/>
      <c r="U898" s="91"/>
      <c r="V898" s="91"/>
      <c r="W898" s="91"/>
      <c r="X898" s="91"/>
      <c r="Y898" s="91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91"/>
      <c r="S899" s="91"/>
      <c r="T899" s="91"/>
      <c r="U899" s="91"/>
      <c r="V899" s="91"/>
      <c r="W899" s="91"/>
      <c r="X899" s="91"/>
      <c r="Y899" s="91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91"/>
      <c r="S900" s="91"/>
      <c r="T900" s="91"/>
      <c r="U900" s="91"/>
      <c r="V900" s="91"/>
      <c r="W900" s="91"/>
      <c r="X900" s="91"/>
      <c r="Y900" s="91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91"/>
      <c r="S901" s="91"/>
      <c r="T901" s="91"/>
      <c r="U901" s="91"/>
      <c r="V901" s="91"/>
      <c r="W901" s="91"/>
      <c r="X901" s="91"/>
      <c r="Y901" s="91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91"/>
      <c r="S902" s="91"/>
      <c r="T902" s="91"/>
      <c r="U902" s="91"/>
      <c r="V902" s="91"/>
      <c r="W902" s="91"/>
      <c r="X902" s="91"/>
      <c r="Y902" s="91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91"/>
      <c r="S903" s="91"/>
      <c r="T903" s="91"/>
      <c r="U903" s="91"/>
      <c r="V903" s="91"/>
      <c r="W903" s="91"/>
      <c r="X903" s="91"/>
      <c r="Y903" s="91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91"/>
      <c r="S904" s="91"/>
      <c r="T904" s="91"/>
      <c r="U904" s="91"/>
      <c r="V904" s="91"/>
      <c r="W904" s="91"/>
      <c r="X904" s="91"/>
      <c r="Y904" s="91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91"/>
      <c r="S905" s="91"/>
      <c r="T905" s="91"/>
      <c r="U905" s="91"/>
      <c r="V905" s="91"/>
      <c r="W905" s="91"/>
      <c r="X905" s="91"/>
      <c r="Y905" s="91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91"/>
      <c r="S906" s="91"/>
      <c r="T906" s="91"/>
      <c r="U906" s="91"/>
      <c r="V906" s="91"/>
      <c r="W906" s="91"/>
      <c r="X906" s="91"/>
      <c r="Y906" s="91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91"/>
      <c r="S907" s="91"/>
      <c r="T907" s="91"/>
      <c r="U907" s="91"/>
      <c r="V907" s="91"/>
      <c r="W907" s="91"/>
      <c r="X907" s="91"/>
      <c r="Y907" s="91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91"/>
      <c r="S908" s="91"/>
      <c r="T908" s="91"/>
      <c r="U908" s="91"/>
      <c r="V908" s="91"/>
      <c r="W908" s="91"/>
      <c r="X908" s="91"/>
      <c r="Y908" s="91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91"/>
      <c r="S909" s="91"/>
      <c r="T909" s="91"/>
      <c r="U909" s="91"/>
      <c r="V909" s="91"/>
      <c r="W909" s="91"/>
      <c r="X909" s="91"/>
      <c r="Y909" s="91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91"/>
      <c r="S910" s="91"/>
      <c r="T910" s="91"/>
      <c r="U910" s="91"/>
      <c r="V910" s="91"/>
      <c r="W910" s="91"/>
      <c r="X910" s="91"/>
      <c r="Y910" s="91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91"/>
      <c r="S911" s="91"/>
      <c r="T911" s="91"/>
      <c r="U911" s="91"/>
      <c r="V911" s="91"/>
      <c r="W911" s="91"/>
      <c r="X911" s="91"/>
      <c r="Y911" s="91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91"/>
      <c r="S912" s="91"/>
      <c r="T912" s="91"/>
      <c r="U912" s="91"/>
      <c r="V912" s="91"/>
      <c r="W912" s="91"/>
      <c r="X912" s="91"/>
      <c r="Y912" s="91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91"/>
      <c r="S913" s="91"/>
      <c r="T913" s="91"/>
      <c r="U913" s="91"/>
      <c r="V913" s="91"/>
      <c r="W913" s="91"/>
      <c r="X913" s="91"/>
      <c r="Y913" s="91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91"/>
      <c r="S914" s="91"/>
      <c r="T914" s="91"/>
      <c r="U914" s="91"/>
      <c r="V914" s="91"/>
      <c r="W914" s="91"/>
      <c r="X914" s="91"/>
      <c r="Y914" s="91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91"/>
      <c r="S915" s="91"/>
      <c r="T915" s="91"/>
      <c r="U915" s="91"/>
      <c r="V915" s="91"/>
      <c r="W915" s="91"/>
      <c r="X915" s="91"/>
      <c r="Y915" s="91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91"/>
      <c r="S916" s="91"/>
      <c r="T916" s="91"/>
      <c r="U916" s="91"/>
      <c r="V916" s="91"/>
      <c r="W916" s="91"/>
      <c r="X916" s="91"/>
      <c r="Y916" s="91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91"/>
      <c r="S917" s="91"/>
      <c r="T917" s="91"/>
      <c r="U917" s="91"/>
      <c r="V917" s="91"/>
      <c r="W917" s="91"/>
      <c r="X917" s="91"/>
      <c r="Y917" s="91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91"/>
      <c r="S918" s="91"/>
      <c r="T918" s="91"/>
      <c r="U918" s="91"/>
      <c r="V918" s="91"/>
      <c r="W918" s="91"/>
      <c r="X918" s="91"/>
      <c r="Y918" s="91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91"/>
      <c r="S919" s="91"/>
      <c r="T919" s="91"/>
      <c r="U919" s="91"/>
      <c r="V919" s="91"/>
      <c r="W919" s="91"/>
      <c r="X919" s="91"/>
      <c r="Y919" s="91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91"/>
      <c r="S920" s="91"/>
      <c r="T920" s="91"/>
      <c r="U920" s="91"/>
      <c r="V920" s="91"/>
      <c r="W920" s="91"/>
      <c r="X920" s="91"/>
      <c r="Y920" s="91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91"/>
      <c r="S921" s="91"/>
      <c r="T921" s="91"/>
      <c r="U921" s="91"/>
      <c r="V921" s="91"/>
      <c r="W921" s="91"/>
      <c r="X921" s="91"/>
      <c r="Y921" s="91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91"/>
      <c r="S922" s="91"/>
      <c r="T922" s="91"/>
      <c r="U922" s="91"/>
      <c r="V922" s="91"/>
      <c r="W922" s="91"/>
      <c r="X922" s="91"/>
      <c r="Y922" s="91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91"/>
      <c r="S923" s="91"/>
      <c r="T923" s="91"/>
      <c r="U923" s="91"/>
      <c r="V923" s="91"/>
      <c r="W923" s="91"/>
      <c r="X923" s="91"/>
      <c r="Y923" s="91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91"/>
      <c r="S924" s="91"/>
      <c r="T924" s="91"/>
      <c r="U924" s="91"/>
      <c r="V924" s="91"/>
      <c r="W924" s="91"/>
      <c r="X924" s="91"/>
      <c r="Y924" s="91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91"/>
      <c r="S925" s="91"/>
      <c r="T925" s="91"/>
      <c r="U925" s="91"/>
      <c r="V925" s="91"/>
      <c r="W925" s="91"/>
      <c r="X925" s="91"/>
      <c r="Y925" s="91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91"/>
      <c r="S926" s="91"/>
      <c r="T926" s="91"/>
      <c r="U926" s="91"/>
      <c r="V926" s="91"/>
      <c r="W926" s="91"/>
      <c r="X926" s="91"/>
      <c r="Y926" s="91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91"/>
      <c r="S927" s="91"/>
      <c r="T927" s="91"/>
      <c r="U927" s="91"/>
      <c r="V927" s="91"/>
      <c r="W927" s="91"/>
      <c r="X927" s="91"/>
      <c r="Y927" s="91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91"/>
      <c r="S928" s="91"/>
      <c r="T928" s="91"/>
      <c r="U928" s="91"/>
      <c r="V928" s="91"/>
      <c r="W928" s="91"/>
      <c r="X928" s="91"/>
      <c r="Y928" s="91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91"/>
      <c r="S929" s="91"/>
      <c r="T929" s="91"/>
      <c r="U929" s="91"/>
      <c r="V929" s="91"/>
      <c r="W929" s="91"/>
      <c r="X929" s="91"/>
      <c r="Y929" s="91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91"/>
      <c r="S930" s="91"/>
      <c r="T930" s="91"/>
      <c r="U930" s="91"/>
      <c r="V930" s="91"/>
      <c r="W930" s="91"/>
      <c r="X930" s="91"/>
      <c r="Y930" s="91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91"/>
      <c r="S931" s="91"/>
      <c r="T931" s="91"/>
      <c r="U931" s="91"/>
      <c r="V931" s="91"/>
      <c r="W931" s="91"/>
      <c r="X931" s="91"/>
      <c r="Y931" s="91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91"/>
      <c r="S932" s="91"/>
      <c r="T932" s="91"/>
      <c r="U932" s="91"/>
      <c r="V932" s="91"/>
      <c r="W932" s="91"/>
      <c r="X932" s="91"/>
      <c r="Y932" s="91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91"/>
      <c r="S933" s="91"/>
      <c r="T933" s="91"/>
      <c r="U933" s="91"/>
      <c r="V933" s="91"/>
      <c r="W933" s="91"/>
      <c r="X933" s="91"/>
      <c r="Y933" s="91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91"/>
      <c r="S934" s="91"/>
      <c r="T934" s="91"/>
      <c r="U934" s="91"/>
      <c r="V934" s="91"/>
      <c r="W934" s="91"/>
      <c r="X934" s="91"/>
      <c r="Y934" s="91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91"/>
      <c r="S935" s="91"/>
      <c r="T935" s="91"/>
      <c r="U935" s="91"/>
      <c r="V935" s="91"/>
      <c r="W935" s="91"/>
      <c r="X935" s="91"/>
      <c r="Y935" s="91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91"/>
      <c r="S936" s="91"/>
      <c r="T936" s="91"/>
      <c r="U936" s="91"/>
      <c r="V936" s="91"/>
      <c r="W936" s="91"/>
      <c r="X936" s="91"/>
      <c r="Y936" s="91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91"/>
      <c r="S937" s="91"/>
      <c r="T937" s="91"/>
      <c r="U937" s="91"/>
      <c r="V937" s="91"/>
      <c r="W937" s="91"/>
      <c r="X937" s="91"/>
      <c r="Y937" s="91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91"/>
      <c r="S938" s="91"/>
      <c r="T938" s="91"/>
      <c r="U938" s="91"/>
      <c r="V938" s="91"/>
      <c r="W938" s="91"/>
      <c r="X938" s="91"/>
      <c r="Y938" s="91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91"/>
      <c r="S939" s="91"/>
      <c r="T939" s="91"/>
      <c r="U939" s="91"/>
      <c r="V939" s="91"/>
      <c r="W939" s="91"/>
      <c r="X939" s="91"/>
      <c r="Y939" s="91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91"/>
      <c r="S940" s="91"/>
      <c r="T940" s="91"/>
      <c r="U940" s="91"/>
      <c r="V940" s="91"/>
      <c r="W940" s="91"/>
      <c r="X940" s="91"/>
      <c r="Y940" s="91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91"/>
      <c r="S941" s="91"/>
      <c r="T941" s="91"/>
      <c r="U941" s="91"/>
      <c r="V941" s="91"/>
      <c r="W941" s="91"/>
      <c r="X941" s="91"/>
      <c r="Y941" s="91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91"/>
      <c r="S942" s="91"/>
      <c r="T942" s="91"/>
      <c r="U942" s="91"/>
      <c r="V942" s="91"/>
      <c r="W942" s="91"/>
      <c r="X942" s="91"/>
      <c r="Y942" s="91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91"/>
      <c r="S943" s="91"/>
      <c r="T943" s="91"/>
      <c r="U943" s="91"/>
      <c r="V943" s="91"/>
      <c r="W943" s="91"/>
      <c r="X943" s="91"/>
      <c r="Y943" s="91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91"/>
      <c r="S944" s="91"/>
      <c r="T944" s="91"/>
      <c r="U944" s="91"/>
      <c r="V944" s="91"/>
      <c r="W944" s="91"/>
      <c r="X944" s="91"/>
      <c r="Y944" s="91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91"/>
      <c r="S945" s="91"/>
      <c r="T945" s="91"/>
      <c r="U945" s="91"/>
      <c r="V945" s="91"/>
      <c r="W945" s="91"/>
      <c r="X945" s="91"/>
      <c r="Y945" s="91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91"/>
      <c r="S946" s="91"/>
      <c r="T946" s="91"/>
      <c r="U946" s="91"/>
      <c r="V946" s="91"/>
      <c r="W946" s="91"/>
      <c r="X946" s="91"/>
      <c r="Y946" s="91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91"/>
      <c r="S947" s="91"/>
      <c r="T947" s="91"/>
      <c r="U947" s="91"/>
      <c r="V947" s="91"/>
      <c r="W947" s="91"/>
      <c r="X947" s="91"/>
      <c r="Y947" s="91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91"/>
      <c r="S948" s="91"/>
      <c r="T948" s="91"/>
      <c r="U948" s="91"/>
      <c r="V948" s="91"/>
      <c r="W948" s="91"/>
      <c r="X948" s="91"/>
      <c r="Y948" s="91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91"/>
      <c r="S949" s="91"/>
      <c r="T949" s="91"/>
      <c r="U949" s="91"/>
      <c r="V949" s="91"/>
      <c r="W949" s="91"/>
      <c r="X949" s="91"/>
      <c r="Y949" s="91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91"/>
      <c r="S950" s="91"/>
      <c r="T950" s="91"/>
      <c r="U950" s="91"/>
      <c r="V950" s="91"/>
      <c r="W950" s="91"/>
      <c r="X950" s="91"/>
      <c r="Y950" s="91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91"/>
      <c r="S951" s="91"/>
      <c r="T951" s="91"/>
      <c r="U951" s="91"/>
      <c r="V951" s="91"/>
      <c r="W951" s="91"/>
      <c r="X951" s="91"/>
      <c r="Y951" s="91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91"/>
      <c r="S952" s="91"/>
      <c r="T952" s="91"/>
      <c r="U952" s="91"/>
      <c r="V952" s="91"/>
      <c r="W952" s="91"/>
      <c r="X952" s="91"/>
      <c r="Y952" s="91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91"/>
      <c r="S953" s="91"/>
      <c r="T953" s="91"/>
      <c r="U953" s="91"/>
      <c r="V953" s="91"/>
      <c r="W953" s="91"/>
      <c r="X953" s="91"/>
      <c r="Y953" s="91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91"/>
      <c r="S954" s="91"/>
      <c r="T954" s="91"/>
      <c r="U954" s="91"/>
      <c r="V954" s="91"/>
      <c r="W954" s="91"/>
      <c r="X954" s="91"/>
      <c r="Y954" s="91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91"/>
      <c r="S955" s="91"/>
      <c r="T955" s="91"/>
      <c r="U955" s="91"/>
      <c r="V955" s="91"/>
      <c r="W955" s="91"/>
      <c r="X955" s="91"/>
      <c r="Y955" s="91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91"/>
      <c r="S956" s="91"/>
      <c r="T956" s="91"/>
      <c r="U956" s="91"/>
      <c r="V956" s="91"/>
      <c r="W956" s="91"/>
      <c r="X956" s="91"/>
      <c r="Y956" s="91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91"/>
      <c r="S957" s="91"/>
      <c r="T957" s="91"/>
      <c r="U957" s="91"/>
      <c r="V957" s="91"/>
      <c r="W957" s="91"/>
      <c r="X957" s="91"/>
      <c r="Y957" s="91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91"/>
      <c r="S958" s="91"/>
      <c r="T958" s="91"/>
      <c r="U958" s="91"/>
      <c r="V958" s="91"/>
      <c r="W958" s="91"/>
      <c r="X958" s="91"/>
      <c r="Y958" s="91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91"/>
      <c r="S959" s="91"/>
      <c r="T959" s="91"/>
      <c r="U959" s="91"/>
      <c r="V959" s="91"/>
      <c r="W959" s="91"/>
      <c r="X959" s="91"/>
      <c r="Y959" s="91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91"/>
      <c r="S960" s="91"/>
      <c r="T960" s="91"/>
      <c r="U960" s="91"/>
      <c r="V960" s="91"/>
      <c r="W960" s="91"/>
      <c r="X960" s="91"/>
      <c r="Y960" s="91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91"/>
      <c r="S961" s="91"/>
      <c r="T961" s="91"/>
      <c r="U961" s="91"/>
      <c r="V961" s="91"/>
      <c r="W961" s="91"/>
      <c r="X961" s="91"/>
      <c r="Y961" s="91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91"/>
      <c r="S962" s="91"/>
      <c r="T962" s="91"/>
      <c r="U962" s="91"/>
      <c r="V962" s="91"/>
      <c r="W962" s="91"/>
      <c r="X962" s="91"/>
      <c r="Y962" s="91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91"/>
      <c r="S963" s="91"/>
      <c r="T963" s="91"/>
      <c r="U963" s="91"/>
      <c r="V963" s="91"/>
      <c r="W963" s="91"/>
      <c r="X963" s="91"/>
      <c r="Y963" s="91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91"/>
      <c r="S964" s="91"/>
      <c r="T964" s="91"/>
      <c r="U964" s="91"/>
      <c r="V964" s="91"/>
      <c r="W964" s="91"/>
      <c r="X964" s="91"/>
      <c r="Y964" s="91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91"/>
      <c r="S965" s="91"/>
      <c r="T965" s="91"/>
      <c r="U965" s="91"/>
      <c r="V965" s="91"/>
      <c r="W965" s="91"/>
      <c r="X965" s="91"/>
      <c r="Y965" s="91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91"/>
      <c r="S966" s="91"/>
      <c r="T966" s="91"/>
      <c r="U966" s="91"/>
      <c r="V966" s="91"/>
      <c r="W966" s="91"/>
      <c r="X966" s="91"/>
      <c r="Y966" s="91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91"/>
      <c r="S967" s="91"/>
      <c r="T967" s="91"/>
      <c r="U967" s="91"/>
      <c r="V967" s="91"/>
      <c r="W967" s="91"/>
      <c r="X967" s="91"/>
      <c r="Y967" s="91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91"/>
      <c r="S968" s="91"/>
      <c r="T968" s="91"/>
      <c r="U968" s="91"/>
      <c r="V968" s="91"/>
      <c r="W968" s="91"/>
      <c r="X968" s="91"/>
      <c r="Y968" s="91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91"/>
      <c r="S969" s="91"/>
      <c r="T969" s="91"/>
      <c r="U969" s="91"/>
      <c r="V969" s="91"/>
      <c r="W969" s="91"/>
      <c r="X969" s="91"/>
      <c r="Y969" s="91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91"/>
      <c r="S970" s="91"/>
      <c r="T970" s="91"/>
      <c r="U970" s="91"/>
      <c r="V970" s="91"/>
      <c r="W970" s="91"/>
      <c r="X970" s="91"/>
      <c r="Y970" s="91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91"/>
      <c r="S971" s="91"/>
      <c r="T971" s="91"/>
      <c r="U971" s="91"/>
      <c r="V971" s="91"/>
      <c r="W971" s="91"/>
      <c r="X971" s="91"/>
      <c r="Y971" s="91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91"/>
      <c r="S972" s="91"/>
      <c r="T972" s="91"/>
      <c r="U972" s="91"/>
      <c r="V972" s="91"/>
      <c r="W972" s="91"/>
      <c r="X972" s="91"/>
      <c r="Y972" s="91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91"/>
      <c r="S973" s="91"/>
      <c r="T973" s="91"/>
      <c r="U973" s="91"/>
      <c r="V973" s="91"/>
      <c r="W973" s="91"/>
      <c r="X973" s="91"/>
      <c r="Y973" s="91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91"/>
      <c r="S974" s="91"/>
      <c r="T974" s="91"/>
      <c r="U974" s="91"/>
      <c r="V974" s="91"/>
      <c r="W974" s="91"/>
      <c r="X974" s="91"/>
      <c r="Y974" s="91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91"/>
      <c r="S975" s="91"/>
      <c r="T975" s="91"/>
      <c r="U975" s="91"/>
      <c r="V975" s="91"/>
      <c r="W975" s="91"/>
      <c r="X975" s="91"/>
      <c r="Y975" s="91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91"/>
      <c r="S976" s="91"/>
      <c r="T976" s="91"/>
      <c r="U976" s="91"/>
      <c r="V976" s="91"/>
      <c r="W976" s="91"/>
      <c r="X976" s="91"/>
      <c r="Y976" s="91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91"/>
      <c r="S977" s="91"/>
      <c r="T977" s="91"/>
      <c r="U977" s="91"/>
      <c r="V977" s="91"/>
      <c r="W977" s="91"/>
      <c r="X977" s="91"/>
      <c r="Y977" s="91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91"/>
      <c r="S978" s="91"/>
      <c r="T978" s="91"/>
      <c r="U978" s="91"/>
      <c r="V978" s="91"/>
      <c r="W978" s="91"/>
      <c r="X978" s="91"/>
      <c r="Y978" s="91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91"/>
      <c r="S979" s="91"/>
      <c r="T979" s="91"/>
      <c r="U979" s="91"/>
      <c r="V979" s="91"/>
      <c r="W979" s="91"/>
      <c r="X979" s="91"/>
      <c r="Y979" s="91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91"/>
      <c r="S980" s="91"/>
      <c r="T980" s="91"/>
      <c r="U980" s="91"/>
      <c r="V980" s="91"/>
      <c r="W980" s="91"/>
      <c r="X980" s="91"/>
      <c r="Y980" s="91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91"/>
      <c r="S981" s="91"/>
      <c r="T981" s="91"/>
      <c r="U981" s="91"/>
      <c r="V981" s="91"/>
      <c r="W981" s="91"/>
      <c r="X981" s="91"/>
      <c r="Y981" s="91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91"/>
      <c r="S982" s="91"/>
      <c r="T982" s="91"/>
      <c r="U982" s="91"/>
      <c r="V982" s="91"/>
      <c r="W982" s="91"/>
      <c r="X982" s="91"/>
      <c r="Y982" s="91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91"/>
      <c r="S983" s="91"/>
      <c r="T983" s="91"/>
      <c r="U983" s="91"/>
      <c r="V983" s="91"/>
      <c r="W983" s="91"/>
      <c r="X983" s="91"/>
      <c r="Y983" s="91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91"/>
      <c r="S984" s="91"/>
      <c r="T984" s="91"/>
      <c r="U984" s="91"/>
      <c r="V984" s="91"/>
      <c r="W984" s="91"/>
      <c r="X984" s="91"/>
      <c r="Y984" s="91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91"/>
      <c r="S985" s="91"/>
      <c r="T985" s="91"/>
      <c r="U985" s="91"/>
      <c r="V985" s="91"/>
      <c r="W985" s="91"/>
      <c r="X985" s="91"/>
      <c r="Y985" s="91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91"/>
      <c r="S986" s="91"/>
      <c r="T986" s="91"/>
      <c r="U986" s="91"/>
      <c r="V986" s="91"/>
      <c r="W986" s="91"/>
      <c r="X986" s="91"/>
      <c r="Y986" s="91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91"/>
      <c r="S987" s="91"/>
      <c r="T987" s="91"/>
      <c r="U987" s="91"/>
      <c r="V987" s="91"/>
      <c r="W987" s="91"/>
      <c r="X987" s="91"/>
      <c r="Y987" s="91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91"/>
      <c r="S988" s="91"/>
      <c r="T988" s="91"/>
      <c r="U988" s="91"/>
      <c r="V988" s="91"/>
      <c r="W988" s="91"/>
      <c r="X988" s="91"/>
      <c r="Y988" s="91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91"/>
      <c r="S989" s="91"/>
      <c r="T989" s="91"/>
      <c r="U989" s="91"/>
      <c r="V989" s="91"/>
      <c r="W989" s="91"/>
      <c r="X989" s="91"/>
      <c r="Y989" s="91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91"/>
      <c r="S990" s="91"/>
      <c r="T990" s="91"/>
      <c r="U990" s="91"/>
      <c r="V990" s="91"/>
      <c r="W990" s="91"/>
      <c r="X990" s="91"/>
      <c r="Y990" s="91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91"/>
      <c r="S991" s="91"/>
      <c r="T991" s="91"/>
      <c r="U991" s="91"/>
      <c r="V991" s="91"/>
      <c r="W991" s="91"/>
      <c r="X991" s="91"/>
      <c r="Y991" s="91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91"/>
      <c r="S992" s="91"/>
      <c r="T992" s="91"/>
      <c r="U992" s="91"/>
      <c r="V992" s="91"/>
      <c r="W992" s="91"/>
      <c r="X992" s="91"/>
      <c r="Y992" s="91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91"/>
      <c r="S993" s="91"/>
      <c r="T993" s="91"/>
      <c r="U993" s="91"/>
      <c r="V993" s="91"/>
      <c r="W993" s="91"/>
      <c r="X993" s="91"/>
      <c r="Y993" s="91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91"/>
      <c r="S994" s="91"/>
      <c r="T994" s="91"/>
      <c r="U994" s="91"/>
      <c r="V994" s="91"/>
      <c r="W994" s="91"/>
      <c r="X994" s="91"/>
      <c r="Y994" s="91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91"/>
      <c r="S995" s="91"/>
      <c r="T995" s="91"/>
      <c r="U995" s="91"/>
      <c r="V995" s="91"/>
      <c r="W995" s="91"/>
      <c r="X995" s="91"/>
      <c r="Y995" s="91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91"/>
      <c r="S996" s="91"/>
      <c r="T996" s="91"/>
      <c r="U996" s="91"/>
      <c r="V996" s="91"/>
      <c r="W996" s="91"/>
      <c r="X996" s="91"/>
      <c r="Y996" s="91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91"/>
      <c r="S997" s="91"/>
      <c r="T997" s="91"/>
      <c r="U997" s="91"/>
      <c r="V997" s="91"/>
      <c r="W997" s="91"/>
      <c r="X997" s="91"/>
      <c r="Y997" s="91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91"/>
      <c r="S998" s="91"/>
      <c r="T998" s="91"/>
      <c r="U998" s="91"/>
      <c r="V998" s="91"/>
      <c r="W998" s="91"/>
      <c r="X998" s="91"/>
      <c r="Y998" s="91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91"/>
      <c r="S999" s="91"/>
      <c r="T999" s="91"/>
      <c r="U999" s="91"/>
      <c r="V999" s="91"/>
      <c r="W999" s="91"/>
      <c r="X999" s="91"/>
      <c r="Y999" s="91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91"/>
      <c r="S1000" s="91"/>
      <c r="T1000" s="91"/>
      <c r="U1000" s="91"/>
      <c r="V1000" s="91"/>
      <c r="W1000" s="91"/>
      <c r="X1000" s="91"/>
      <c r="Y1000" s="91"/>
      <c r="Z1000" s="42"/>
    </row>
  </sheetData>
  <sheetProtection algorithmName="SHA-512" hashValue="HtfRdFiL+0WwN0YjShg2IcUTcm3aBjXygPVrjy2t4hROxRfAEhxeKwAm8LZYoDutK4anvge0Fecw3u56A0YEeg==" saltValue="tkdXbjI4AKwOECIr6CHSag==" spinCount="100000" sheet="1" objects="1" scenarios="1"/>
  <mergeCells count="59">
    <mergeCell ref="C37:D37"/>
    <mergeCell ref="C38:D38"/>
    <mergeCell ref="C39:D39"/>
    <mergeCell ref="F39:G39"/>
    <mergeCell ref="H39:I39"/>
    <mergeCell ref="C40:D40"/>
    <mergeCell ref="C41:D41"/>
    <mergeCell ref="F41:G41"/>
    <mergeCell ref="H41:I41"/>
    <mergeCell ref="C42:G42"/>
    <mergeCell ref="H42:I42"/>
    <mergeCell ref="F40:G40"/>
    <mergeCell ref="H40:I40"/>
    <mergeCell ref="B9:C9"/>
    <mergeCell ref="D9:F9"/>
    <mergeCell ref="B10:C10"/>
    <mergeCell ref="D10:F10"/>
    <mergeCell ref="B11:C11"/>
    <mergeCell ref="D11:F11"/>
    <mergeCell ref="K10:L10"/>
    <mergeCell ref="K11:L11"/>
    <mergeCell ref="P11:Q11"/>
    <mergeCell ref="J13:Q14"/>
    <mergeCell ref="B13:B15"/>
    <mergeCell ref="C13:C15"/>
    <mergeCell ref="D13:D15"/>
    <mergeCell ref="E13:E14"/>
    <mergeCell ref="F13:G14"/>
    <mergeCell ref="H13:H15"/>
    <mergeCell ref="I14:I15"/>
    <mergeCell ref="H11:I11"/>
    <mergeCell ref="B7:C7"/>
    <mergeCell ref="D7:F7"/>
    <mergeCell ref="K7:L7"/>
    <mergeCell ref="P7:Q8"/>
    <mergeCell ref="B8:C8"/>
    <mergeCell ref="D8:F8"/>
    <mergeCell ref="K8:L8"/>
    <mergeCell ref="N7:O7"/>
    <mergeCell ref="N8:O8"/>
    <mergeCell ref="N9:O9"/>
    <mergeCell ref="N10:O10"/>
    <mergeCell ref="N11:O11"/>
    <mergeCell ref="C2:P2"/>
    <mergeCell ref="C3:P3"/>
    <mergeCell ref="B5:C5"/>
    <mergeCell ref="D5:F5"/>
    <mergeCell ref="H5:I5"/>
    <mergeCell ref="K5:L5"/>
    <mergeCell ref="N5:Q5"/>
    <mergeCell ref="F38:G38"/>
    <mergeCell ref="H38:I38"/>
    <mergeCell ref="H7:I7"/>
    <mergeCell ref="H8:I8"/>
    <mergeCell ref="H9:I9"/>
    <mergeCell ref="H10:I10"/>
    <mergeCell ref="G35:H35"/>
    <mergeCell ref="F37:G37"/>
    <mergeCell ref="H37:I37"/>
  </mergeCells>
  <dataValidations count="3">
    <dataValidation type="custom" allowBlank="1" showInputMessage="1" showErrorMessage="1" prompt="ESCRIBIR V PARA VARONES_x000a_ESCRIBIR D PARA DAMAS" sqref="I16:I31">
      <formula1>OR(I16="V",I16="D")</formula1>
    </dataValidation>
    <dataValidation type="custom" allowBlank="1" showInputMessage="1" showErrorMessage="1" prompt="CLAVES - TI : TARJETA DE IDENTIDAD_x000a_CC: CEDULA_x000a_PAS: PASAPORTE" sqref="F16:F31">
      <formula1>OR(F16="TI", F16="CC",F16="PAS")</formula1>
    </dataValidation>
    <dataValidation type="custom" allowBlank="1" showInputMessage="1" showErrorMessage="1" prompt="SOLO &quot;X&quot; MAYUSCULA - SOLO &quot;X&quot; MAYUSCULA" sqref="J16:M31 O16:P31">
      <formula1>EXACT(J16,"X")</formula1>
    </dataValidation>
  </dataValidations>
  <printOptions horizontalCentered="1"/>
  <pageMargins left="0.35433070866141736" right="0.15748031496062992" top="0.59055118110236227" bottom="0.3543307086614173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Z1000"/>
  <sheetViews>
    <sheetView showGridLines="0" zoomScale="70" zoomScaleNormal="70" workbookViewId="0">
      <pane xSplit="1" ySplit="14" topLeftCell="B17" activePane="bottomRight" state="frozen"/>
      <selection pane="topRight" activeCell="B1" sqref="B1"/>
      <selection pane="bottomLeft" activeCell="A15" sqref="A15"/>
      <selection pane="bottomRight" activeCell="I20" sqref="I20"/>
    </sheetView>
  </sheetViews>
  <sheetFormatPr baseColWidth="10" defaultColWidth="14.42578125" defaultRowHeight="15" customHeight="1"/>
  <cols>
    <col min="1" max="1" width="3" customWidth="1"/>
    <col min="2" max="2" width="9.42578125" customWidth="1"/>
    <col min="3" max="3" width="51.42578125" customWidth="1"/>
    <col min="4" max="4" width="28.140625" customWidth="1"/>
    <col min="5" max="5" width="20" customWidth="1"/>
    <col min="6" max="6" width="15.85546875" customWidth="1"/>
    <col min="7" max="7" width="24.85546875" customWidth="1"/>
    <col min="8" max="8" width="24.28515625" customWidth="1"/>
    <col min="9" max="9" width="15.7109375" customWidth="1"/>
    <col min="10" max="10" width="24.7109375" customWidth="1"/>
    <col min="11" max="11" width="20.85546875" customWidth="1"/>
    <col min="12" max="12" width="23.140625" customWidth="1"/>
    <col min="13" max="17" width="20.85546875" customWidth="1"/>
    <col min="18" max="18" width="11.42578125" hidden="1" customWidth="1"/>
    <col min="19" max="19" width="4.5703125" customWidth="1"/>
    <col min="20" max="24" width="4.140625" customWidth="1"/>
  </cols>
  <sheetData>
    <row r="1" spans="1:26" ht="12" customHeight="1">
      <c r="A1" s="43"/>
      <c r="B1" s="214"/>
      <c r="C1" s="214"/>
      <c r="D1" s="214"/>
      <c r="E1" s="215"/>
      <c r="F1" s="214"/>
      <c r="G1" s="214"/>
      <c r="H1" s="214"/>
      <c r="I1" s="214"/>
      <c r="J1" s="214"/>
      <c r="K1" s="214"/>
      <c r="L1" s="214"/>
      <c r="M1" s="214"/>
      <c r="N1" s="214"/>
      <c r="O1" s="214">
        <v>0.1</v>
      </c>
      <c r="P1" s="214"/>
      <c r="Q1" s="214"/>
      <c r="R1" s="43"/>
      <c r="S1" s="43"/>
      <c r="T1" s="43"/>
      <c r="U1" s="43"/>
      <c r="V1" s="43"/>
      <c r="W1" s="43"/>
      <c r="X1" s="43"/>
      <c r="Y1" s="42"/>
      <c r="Z1" s="42"/>
    </row>
    <row r="2" spans="1:26" ht="30" customHeight="1">
      <c r="A2" s="43"/>
      <c r="B2" s="216" t="s">
        <v>0</v>
      </c>
      <c r="C2" s="96" t="s">
        <v>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217"/>
      <c r="R2" s="43"/>
      <c r="S2" s="43"/>
      <c r="T2" s="43"/>
      <c r="U2" s="43"/>
      <c r="V2" s="43"/>
      <c r="W2" s="43"/>
      <c r="X2" s="43"/>
      <c r="Y2" s="42"/>
      <c r="Z2" s="42"/>
    </row>
    <row r="3" spans="1:26" ht="73.5" customHeight="1">
      <c r="A3" s="43"/>
      <c r="B3" s="218"/>
      <c r="C3" s="101" t="s">
        <v>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219"/>
      <c r="R3" s="43"/>
      <c r="S3" s="43"/>
      <c r="T3" s="43"/>
      <c r="U3" s="43"/>
      <c r="V3" s="43"/>
      <c r="W3" s="43"/>
      <c r="X3" s="43"/>
      <c r="Y3" s="42"/>
      <c r="Z3" s="42"/>
    </row>
    <row r="4" spans="1:26" ht="19.5" customHeight="1">
      <c r="A4" s="43"/>
      <c r="B4" s="220"/>
      <c r="C4" s="218"/>
      <c r="D4" s="218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43"/>
      <c r="S4" s="43"/>
      <c r="T4" s="43"/>
      <c r="U4" s="43"/>
      <c r="V4" s="43"/>
      <c r="W4" s="43"/>
      <c r="X4" s="43"/>
      <c r="Y4" s="42"/>
      <c r="Z4" s="42"/>
    </row>
    <row r="5" spans="1:26" ht="55.5" customHeight="1">
      <c r="A5" s="43"/>
      <c r="B5" s="109" t="s">
        <v>3</v>
      </c>
      <c r="C5" s="110"/>
      <c r="D5" s="222" t="str">
        <f>'P. RECRE-SEMI'!D5</f>
        <v>CAMPEONATO PANAMERICANO DE VELOCIDAD - RECREATIVO/ SEMIPROFESIONAL</v>
      </c>
      <c r="E5" s="97"/>
      <c r="F5" s="98"/>
      <c r="G5" s="223" t="s">
        <v>5</v>
      </c>
      <c r="H5" s="224" t="str">
        <f>'P. RECRE-SEMI'!H5:I5</f>
        <v>IBAGUÉ - TOLIMA (COL)</v>
      </c>
      <c r="I5" s="225"/>
      <c r="J5" s="226" t="s">
        <v>7</v>
      </c>
      <c r="K5" s="227">
        <f>'P. RECRE-SEMI'!K5</f>
        <v>0</v>
      </c>
      <c r="L5" s="228"/>
      <c r="M5" s="229" t="s">
        <v>8</v>
      </c>
      <c r="N5" s="230" t="str">
        <f>'P. RECRE-SEMI'!N5</f>
        <v>19 AL 21 DE JULIO DE 2024</v>
      </c>
      <c r="O5" s="112"/>
      <c r="P5" s="112"/>
      <c r="Q5" s="115"/>
      <c r="R5" s="43"/>
      <c r="S5" s="43"/>
      <c r="T5" s="43"/>
      <c r="U5" s="43"/>
      <c r="V5" s="43"/>
      <c r="W5" s="43"/>
      <c r="X5" s="43"/>
      <c r="Y5" s="42"/>
      <c r="Z5" s="42"/>
    </row>
    <row r="6" spans="1:26" ht="7.5" customHeight="1">
      <c r="A6" s="43"/>
      <c r="B6" s="231"/>
      <c r="C6" s="232"/>
      <c r="D6" s="233"/>
      <c r="E6" s="234"/>
      <c r="F6" s="234"/>
      <c r="G6" s="235"/>
      <c r="H6" s="234"/>
      <c r="I6" s="234"/>
      <c r="J6" s="235"/>
      <c r="K6" s="233"/>
      <c r="L6" s="236"/>
      <c r="M6" s="237"/>
      <c r="N6" s="237"/>
      <c r="O6" s="237"/>
      <c r="P6" s="238"/>
      <c r="Q6" s="239"/>
      <c r="R6" s="43"/>
      <c r="S6" s="43"/>
      <c r="T6" s="43"/>
      <c r="U6" s="43"/>
      <c r="V6" s="43"/>
      <c r="W6" s="43"/>
      <c r="X6" s="43"/>
      <c r="Y6" s="42"/>
      <c r="Z6" s="42"/>
    </row>
    <row r="7" spans="1:26" ht="33.75" customHeight="1">
      <c r="A7" s="43"/>
      <c r="B7" s="240" t="s">
        <v>10</v>
      </c>
      <c r="C7" s="241"/>
      <c r="D7" s="242">
        <f>'P. RECRE-SEMI'!D7</f>
        <v>0</v>
      </c>
      <c r="E7" s="168"/>
      <c r="F7" s="243"/>
      <c r="G7" s="244" t="s">
        <v>11</v>
      </c>
      <c r="H7" s="245">
        <f>'P. RECRE-SEMI'!H7</f>
        <v>0</v>
      </c>
      <c r="I7" s="243"/>
      <c r="J7" s="244" t="s">
        <v>12</v>
      </c>
      <c r="K7" s="246">
        <f>'P. RECRE-SEMI'!K7</f>
        <v>0</v>
      </c>
      <c r="L7" s="160"/>
      <c r="M7" s="247" t="s">
        <v>13</v>
      </c>
      <c r="N7" s="248">
        <f>'P. RECRE-SEMI'!N7</f>
        <v>0</v>
      </c>
      <c r="O7" s="243"/>
      <c r="P7" s="249"/>
      <c r="Q7" s="250"/>
      <c r="R7" s="43"/>
      <c r="S7" s="43"/>
      <c r="T7" s="43"/>
      <c r="U7" s="43"/>
      <c r="V7" s="43"/>
      <c r="W7" s="43"/>
      <c r="X7" s="43"/>
      <c r="Y7" s="42"/>
      <c r="Z7" s="42"/>
    </row>
    <row r="8" spans="1:26" ht="24.75" customHeight="1">
      <c r="A8" s="43"/>
      <c r="B8" s="128" t="s">
        <v>15</v>
      </c>
      <c r="C8" s="129"/>
      <c r="D8" s="242">
        <f>'P. RECRE-SEMI'!D8</f>
        <v>0</v>
      </c>
      <c r="E8" s="168"/>
      <c r="F8" s="243"/>
      <c r="G8" s="251" t="s">
        <v>60</v>
      </c>
      <c r="H8" s="252">
        <f>'P. RECRE-SEMI'!H8</f>
        <v>0</v>
      </c>
      <c r="I8" s="243"/>
      <c r="J8" s="251" t="s">
        <v>17</v>
      </c>
      <c r="K8" s="246">
        <f>'P. RECRE-SEMI'!K8</f>
        <v>0</v>
      </c>
      <c r="L8" s="160"/>
      <c r="M8" s="253" t="s">
        <v>18</v>
      </c>
      <c r="N8" s="248">
        <f>'P. RECRE-SEMI'!N8</f>
        <v>0</v>
      </c>
      <c r="O8" s="243"/>
      <c r="P8" s="254"/>
      <c r="Q8" s="255"/>
      <c r="R8" s="43"/>
      <c r="S8" s="43"/>
      <c r="T8" s="43"/>
      <c r="U8" s="43"/>
      <c r="V8" s="43"/>
      <c r="W8" s="43"/>
      <c r="X8" s="43"/>
      <c r="Y8" s="42"/>
      <c r="Z8" s="42"/>
    </row>
    <row r="9" spans="1:26" ht="24.75" hidden="1" customHeight="1">
      <c r="A9" s="43"/>
      <c r="B9" s="74" t="s">
        <v>19</v>
      </c>
      <c r="C9" s="71"/>
      <c r="D9" s="82">
        <f>'P. RECRE-SEMI'!D9</f>
        <v>0</v>
      </c>
      <c r="E9" s="75"/>
      <c r="F9" s="81"/>
      <c r="G9" s="44" t="s">
        <v>20</v>
      </c>
      <c r="H9" s="83">
        <f>'P. RECRE-SEMI'!H9</f>
        <v>0</v>
      </c>
      <c r="I9" s="81"/>
      <c r="J9" s="44" t="s">
        <v>21</v>
      </c>
      <c r="K9" s="79">
        <f>'P. RECRE-SEMI'!K9</f>
        <v>0</v>
      </c>
      <c r="L9" s="70"/>
      <c r="M9" s="45" t="s">
        <v>22</v>
      </c>
      <c r="N9" s="80">
        <f>'P. RECRE-SEMI'!N9</f>
        <v>0</v>
      </c>
      <c r="O9" s="81"/>
      <c r="P9" s="46"/>
      <c r="Q9" s="47"/>
      <c r="R9" s="43"/>
      <c r="S9" s="43"/>
      <c r="T9" s="43"/>
      <c r="U9" s="43"/>
      <c r="V9" s="43"/>
      <c r="W9" s="43"/>
      <c r="X9" s="43"/>
      <c r="Y9" s="42"/>
      <c r="Z9" s="42"/>
    </row>
    <row r="10" spans="1:26" ht="24.75" hidden="1" customHeight="1">
      <c r="A10" s="43"/>
      <c r="B10" s="84" t="s">
        <v>23</v>
      </c>
      <c r="C10" s="72"/>
      <c r="D10" s="82">
        <f>'P. RECRE-SEMI'!D10</f>
        <v>0</v>
      </c>
      <c r="E10" s="75"/>
      <c r="F10" s="81"/>
      <c r="G10" s="48" t="s">
        <v>20</v>
      </c>
      <c r="H10" s="83">
        <f>'P. RECRE-SEMI'!H10</f>
        <v>0</v>
      </c>
      <c r="I10" s="81"/>
      <c r="J10" s="48" t="s">
        <v>24</v>
      </c>
      <c r="K10" s="79">
        <f>'P. RECRE-SEMI'!K10</f>
        <v>0</v>
      </c>
      <c r="L10" s="70"/>
      <c r="M10" s="49" t="s">
        <v>20</v>
      </c>
      <c r="N10" s="80">
        <f>'P. RECRE-SEMI'!N10</f>
        <v>0</v>
      </c>
      <c r="O10" s="81"/>
      <c r="P10" s="50"/>
      <c r="Q10" s="51"/>
      <c r="R10" s="43"/>
      <c r="S10" s="43"/>
      <c r="T10" s="43"/>
      <c r="U10" s="43"/>
      <c r="V10" s="43"/>
      <c r="W10" s="43"/>
      <c r="X10" s="43"/>
      <c r="Y10" s="42"/>
      <c r="Z10" s="42"/>
    </row>
    <row r="11" spans="1:26" ht="12" customHeight="1">
      <c r="A11" s="43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43"/>
      <c r="S11" s="43"/>
      <c r="T11" s="43"/>
      <c r="U11" s="43"/>
      <c r="V11" s="43"/>
      <c r="W11" s="43"/>
      <c r="X11" s="43"/>
      <c r="Y11" s="42"/>
      <c r="Z11" s="42"/>
    </row>
    <row r="12" spans="1:26" ht="15" customHeight="1">
      <c r="A12" s="43"/>
      <c r="B12" s="256" t="s">
        <v>29</v>
      </c>
      <c r="C12" s="147" t="s">
        <v>30</v>
      </c>
      <c r="D12" s="147" t="s">
        <v>31</v>
      </c>
      <c r="E12" s="147" t="s">
        <v>32</v>
      </c>
      <c r="F12" s="257" t="s">
        <v>33</v>
      </c>
      <c r="G12" s="258"/>
      <c r="H12" s="147" t="s">
        <v>34</v>
      </c>
      <c r="I12" s="147" t="s">
        <v>35</v>
      </c>
      <c r="J12" s="257" t="s">
        <v>36</v>
      </c>
      <c r="K12" s="259"/>
      <c r="L12" s="259"/>
      <c r="M12" s="259"/>
      <c r="N12" s="259"/>
      <c r="O12" s="259"/>
      <c r="P12" s="259"/>
      <c r="Q12" s="260"/>
      <c r="R12" s="43"/>
      <c r="S12" s="43"/>
      <c r="T12" s="43"/>
      <c r="U12" s="43"/>
      <c r="V12" s="43"/>
      <c r="W12" s="43"/>
      <c r="X12" s="43"/>
      <c r="Y12" s="42"/>
      <c r="Z12" s="42"/>
    </row>
    <row r="13" spans="1:26" ht="4.5" customHeight="1">
      <c r="A13" s="43"/>
      <c r="B13" s="142"/>
      <c r="C13" s="143"/>
      <c r="D13" s="143"/>
      <c r="E13" s="144"/>
      <c r="F13" s="145"/>
      <c r="G13" s="146"/>
      <c r="H13" s="143"/>
      <c r="I13" s="144"/>
      <c r="J13" s="145"/>
      <c r="K13" s="148"/>
      <c r="L13" s="148"/>
      <c r="M13" s="148"/>
      <c r="N13" s="148"/>
      <c r="O13" s="148"/>
      <c r="P13" s="148"/>
      <c r="Q13" s="261"/>
      <c r="R13" s="43"/>
      <c r="S13" s="43"/>
      <c r="T13" s="43"/>
      <c r="U13" s="43"/>
      <c r="V13" s="43"/>
      <c r="W13" s="43"/>
      <c r="X13" s="43"/>
      <c r="Y13" s="42"/>
      <c r="Z13" s="42"/>
    </row>
    <row r="14" spans="1:26" ht="52.5" customHeight="1">
      <c r="A14" s="43"/>
      <c r="B14" s="262"/>
      <c r="C14" s="144"/>
      <c r="D14" s="144"/>
      <c r="E14" s="263" t="s">
        <v>38</v>
      </c>
      <c r="F14" s="263" t="s">
        <v>39</v>
      </c>
      <c r="G14" s="263" t="s">
        <v>40</v>
      </c>
      <c r="H14" s="144"/>
      <c r="I14" s="263" t="s">
        <v>37</v>
      </c>
      <c r="J14" s="264" t="str">
        <f>'P. RECRE-SEMI'!J15</f>
        <v xml:space="preserve">Reacción Carriles </v>
      </c>
      <c r="K14" s="264" t="str">
        <f>'P. RECRE-SEMI'!K15</f>
        <v xml:space="preserve">Sentido horario </v>
      </c>
      <c r="L14" s="264" t="str">
        <f>'P. RECRE-SEMI'!L15</f>
        <v xml:space="preserve">Habilidad </v>
      </c>
      <c r="M14" s="264" t="str">
        <f>'P. RECRE-SEMI'!M15</f>
        <v>Remates</v>
      </c>
      <c r="N14" s="264" t="str">
        <f>'P. RECRE-SEMI'!N15</f>
        <v xml:space="preserve">Fondo en línea </v>
      </c>
      <c r="O14" s="264" t="str">
        <f>'P. RECRE-SEMI'!O15</f>
        <v>NA</v>
      </c>
      <c r="P14" s="264" t="str">
        <f>'P. RECRE-SEMI'!P15</f>
        <v>NA</v>
      </c>
      <c r="Q14" s="264" t="str">
        <f>'P. RECRE-SEMI'!Q15</f>
        <v>NA</v>
      </c>
      <c r="R14" s="54">
        <v>45130</v>
      </c>
      <c r="S14" s="43"/>
      <c r="T14" s="43"/>
      <c r="U14" s="43"/>
      <c r="V14" s="43"/>
      <c r="W14" s="43"/>
      <c r="X14" s="43"/>
      <c r="Y14" s="42"/>
      <c r="Z14" s="42"/>
    </row>
    <row r="15" spans="1:26" ht="30" customHeight="1">
      <c r="A15" s="43"/>
      <c r="B15" s="265">
        <v>17</v>
      </c>
      <c r="C15" s="182"/>
      <c r="D15" s="267">
        <f>+'P. RECRE-SEMI'!D16</f>
        <v>0</v>
      </c>
      <c r="E15" s="185"/>
      <c r="F15" s="182"/>
      <c r="G15" s="186"/>
      <c r="H15" s="212" t="str">
        <f>IF(R15="","",IF(OR(R15=5,R15=6),"Párvulos",IF(OR(R15=7,R15=8),"Miniinfantil 7- 8  años",IF(OR(R15=9,R15=10),"Preinfantil 9 - 10 años",IF(OR(R15=11,R15=12),"Infantil 11 - 12 años",IF(OR(R15&gt;=13)," 13 años en adelante","Check FN"))))))</f>
        <v/>
      </c>
      <c r="I15" s="182"/>
      <c r="J15" s="182"/>
      <c r="K15" s="182"/>
      <c r="L15" s="182"/>
      <c r="M15" s="182"/>
      <c r="N15" s="270"/>
      <c r="O15" s="55"/>
      <c r="P15" s="55"/>
      <c r="Q15" s="26"/>
      <c r="R15" s="43" t="str">
        <f t="shared" ref="R15:R30" si="0">IF(E15="","",DATEDIF(E15,$R$14,"y"))</f>
        <v/>
      </c>
      <c r="S15" s="43"/>
      <c r="T15" s="43"/>
      <c r="U15" s="43"/>
      <c r="V15" s="43"/>
      <c r="W15" s="43"/>
      <c r="X15" s="43"/>
      <c r="Y15" s="42"/>
      <c r="Z15" s="42"/>
    </row>
    <row r="16" spans="1:26" ht="30" customHeight="1">
      <c r="A16" s="43"/>
      <c r="B16" s="265">
        <v>18</v>
      </c>
      <c r="C16" s="183"/>
      <c r="D16" s="268">
        <f>+'P. RECRE-SEMI'!D17</f>
        <v>0</v>
      </c>
      <c r="E16" s="187"/>
      <c r="F16" s="183"/>
      <c r="G16" s="188"/>
      <c r="H16" s="212" t="str">
        <f t="shared" ref="H16:H30" si="1">IF(R16="","",IF(OR(R16=5,R16=6),"Párvulos",IF(OR(R16=7,R16=8),"Miniinfantil 7- 8  años",IF(OR(R16=9,R16=10),"Preinfantil 9 - 10 años",IF(OR(R16=11,R16=12),"Infantil 11 - 12 años",IF(OR(R16&gt;=13)," 13 años en adelante","Check FN"))))))</f>
        <v/>
      </c>
      <c r="I16" s="183"/>
      <c r="J16" s="183"/>
      <c r="K16" s="183"/>
      <c r="L16" s="183"/>
      <c r="M16" s="183"/>
      <c r="N16" s="271"/>
      <c r="O16" s="55"/>
      <c r="P16" s="24"/>
      <c r="Q16" s="29"/>
      <c r="R16" s="43" t="str">
        <f t="shared" si="0"/>
        <v/>
      </c>
      <c r="S16" s="43"/>
      <c r="T16" s="43"/>
      <c r="U16" s="43"/>
      <c r="V16" s="43"/>
      <c r="W16" s="43"/>
      <c r="X16" s="43"/>
      <c r="Y16" s="42"/>
      <c r="Z16" s="42"/>
    </row>
    <row r="17" spans="1:26" ht="30" customHeight="1">
      <c r="A17" s="43"/>
      <c r="B17" s="265">
        <v>19</v>
      </c>
      <c r="C17" s="183"/>
      <c r="D17" s="268">
        <f>+'P. RECRE-SEMI'!D18</f>
        <v>0</v>
      </c>
      <c r="E17" s="187"/>
      <c r="F17" s="183"/>
      <c r="G17" s="188"/>
      <c r="H17" s="212" t="str">
        <f t="shared" si="1"/>
        <v/>
      </c>
      <c r="I17" s="183"/>
      <c r="J17" s="183"/>
      <c r="K17" s="183"/>
      <c r="L17" s="183"/>
      <c r="M17" s="183"/>
      <c r="N17" s="271"/>
      <c r="O17" s="55"/>
      <c r="P17" s="24"/>
      <c r="Q17" s="29"/>
      <c r="R17" s="43" t="str">
        <f t="shared" si="0"/>
        <v/>
      </c>
      <c r="S17" s="43"/>
      <c r="T17" s="43"/>
      <c r="U17" s="43"/>
      <c r="V17" s="43"/>
      <c r="W17" s="43"/>
      <c r="X17" s="43"/>
      <c r="Y17" s="42"/>
      <c r="Z17" s="42"/>
    </row>
    <row r="18" spans="1:26" ht="30" customHeight="1">
      <c r="A18" s="43"/>
      <c r="B18" s="265">
        <v>20</v>
      </c>
      <c r="C18" s="183"/>
      <c r="D18" s="268">
        <f>+'P. RECRE-SEMI'!D19</f>
        <v>0</v>
      </c>
      <c r="E18" s="187"/>
      <c r="F18" s="183"/>
      <c r="G18" s="188"/>
      <c r="H18" s="212" t="str">
        <f t="shared" si="1"/>
        <v/>
      </c>
      <c r="I18" s="183"/>
      <c r="J18" s="183"/>
      <c r="K18" s="183"/>
      <c r="L18" s="183"/>
      <c r="M18" s="183"/>
      <c r="N18" s="271"/>
      <c r="O18" s="55"/>
      <c r="P18" s="24"/>
      <c r="Q18" s="29"/>
      <c r="R18" s="43" t="str">
        <f t="shared" si="0"/>
        <v/>
      </c>
      <c r="S18" s="43"/>
      <c r="T18" s="43"/>
      <c r="U18" s="43"/>
      <c r="V18" s="43"/>
      <c r="W18" s="43"/>
      <c r="X18" s="43"/>
      <c r="Y18" s="42"/>
      <c r="Z18" s="42"/>
    </row>
    <row r="19" spans="1:26" ht="30" customHeight="1">
      <c r="A19" s="43"/>
      <c r="B19" s="265">
        <v>21</v>
      </c>
      <c r="C19" s="183"/>
      <c r="D19" s="268">
        <f>+'P. RECRE-SEMI'!D20</f>
        <v>0</v>
      </c>
      <c r="E19" s="187"/>
      <c r="F19" s="183"/>
      <c r="G19" s="188"/>
      <c r="H19" s="212" t="str">
        <f t="shared" si="1"/>
        <v/>
      </c>
      <c r="I19" s="183"/>
      <c r="J19" s="183"/>
      <c r="K19" s="183"/>
      <c r="L19" s="183"/>
      <c r="M19" s="183"/>
      <c r="N19" s="271"/>
      <c r="O19" s="55"/>
      <c r="P19" s="24"/>
      <c r="Q19" s="29"/>
      <c r="R19" s="43" t="str">
        <f t="shared" si="0"/>
        <v/>
      </c>
      <c r="S19" s="43"/>
      <c r="T19" s="43"/>
      <c r="U19" s="43"/>
      <c r="V19" s="43"/>
      <c r="W19" s="43"/>
      <c r="X19" s="43"/>
      <c r="Y19" s="42"/>
      <c r="Z19" s="42"/>
    </row>
    <row r="20" spans="1:26" ht="30" customHeight="1">
      <c r="A20" s="43"/>
      <c r="B20" s="265">
        <v>22</v>
      </c>
      <c r="C20" s="183"/>
      <c r="D20" s="268">
        <f>+'P. RECRE-SEMI'!D21</f>
        <v>0</v>
      </c>
      <c r="E20" s="187"/>
      <c r="F20" s="183"/>
      <c r="G20" s="188"/>
      <c r="H20" s="212" t="str">
        <f t="shared" si="1"/>
        <v/>
      </c>
      <c r="I20" s="183"/>
      <c r="J20" s="183"/>
      <c r="K20" s="183"/>
      <c r="L20" s="183"/>
      <c r="M20" s="183"/>
      <c r="N20" s="271"/>
      <c r="O20" s="55"/>
      <c r="P20" s="24"/>
      <c r="Q20" s="29"/>
      <c r="R20" s="43" t="str">
        <f t="shared" si="0"/>
        <v/>
      </c>
      <c r="S20" s="43"/>
      <c r="T20" s="43"/>
      <c r="U20" s="43"/>
      <c r="V20" s="43"/>
      <c r="W20" s="43"/>
      <c r="X20" s="43"/>
      <c r="Y20" s="42"/>
      <c r="Z20" s="42"/>
    </row>
    <row r="21" spans="1:26" ht="30" customHeight="1">
      <c r="A21" s="43"/>
      <c r="B21" s="265">
        <v>23</v>
      </c>
      <c r="C21" s="183"/>
      <c r="D21" s="268">
        <f>+'P. RECRE-SEMI'!D22</f>
        <v>0</v>
      </c>
      <c r="E21" s="187"/>
      <c r="F21" s="183"/>
      <c r="G21" s="188"/>
      <c r="H21" s="212" t="str">
        <f t="shared" si="1"/>
        <v/>
      </c>
      <c r="I21" s="183"/>
      <c r="J21" s="183"/>
      <c r="K21" s="183"/>
      <c r="L21" s="183"/>
      <c r="M21" s="183"/>
      <c r="N21" s="271"/>
      <c r="O21" s="55"/>
      <c r="P21" s="24"/>
      <c r="Q21" s="29"/>
      <c r="R21" s="43" t="str">
        <f t="shared" si="0"/>
        <v/>
      </c>
      <c r="S21" s="43"/>
      <c r="T21" s="43"/>
      <c r="U21" s="43"/>
      <c r="V21" s="43"/>
      <c r="W21" s="43"/>
      <c r="X21" s="43"/>
      <c r="Y21" s="42"/>
      <c r="Z21" s="42"/>
    </row>
    <row r="22" spans="1:26" ht="30" customHeight="1">
      <c r="A22" s="43"/>
      <c r="B22" s="265">
        <v>24</v>
      </c>
      <c r="C22" s="183"/>
      <c r="D22" s="268">
        <f>+'P. RECRE-SEMI'!D23</f>
        <v>0</v>
      </c>
      <c r="E22" s="187"/>
      <c r="F22" s="183"/>
      <c r="G22" s="188"/>
      <c r="H22" s="212" t="str">
        <f t="shared" si="1"/>
        <v/>
      </c>
      <c r="I22" s="183"/>
      <c r="J22" s="183"/>
      <c r="K22" s="183"/>
      <c r="L22" s="183"/>
      <c r="M22" s="183"/>
      <c r="N22" s="271"/>
      <c r="O22" s="55"/>
      <c r="P22" s="24"/>
      <c r="Q22" s="29"/>
      <c r="R22" s="43" t="str">
        <f t="shared" si="0"/>
        <v/>
      </c>
      <c r="S22" s="43"/>
      <c r="T22" s="43"/>
      <c r="U22" s="43"/>
      <c r="V22" s="43"/>
      <c r="W22" s="43"/>
      <c r="X22" s="43"/>
      <c r="Y22" s="42"/>
      <c r="Z22" s="42"/>
    </row>
    <row r="23" spans="1:26" ht="30" customHeight="1">
      <c r="A23" s="43"/>
      <c r="B23" s="265">
        <v>25</v>
      </c>
      <c r="C23" s="183"/>
      <c r="D23" s="268">
        <f>+'P. RECRE-SEMI'!D24</f>
        <v>0</v>
      </c>
      <c r="E23" s="187"/>
      <c r="F23" s="183"/>
      <c r="G23" s="188"/>
      <c r="H23" s="212" t="str">
        <f t="shared" si="1"/>
        <v/>
      </c>
      <c r="I23" s="183"/>
      <c r="J23" s="183"/>
      <c r="K23" s="183"/>
      <c r="L23" s="183"/>
      <c r="M23" s="183"/>
      <c r="N23" s="271"/>
      <c r="O23" s="55"/>
      <c r="P23" s="24"/>
      <c r="Q23" s="29"/>
      <c r="R23" s="43" t="str">
        <f t="shared" si="0"/>
        <v/>
      </c>
      <c r="S23" s="43"/>
      <c r="T23" s="43"/>
      <c r="U23" s="43"/>
      <c r="V23" s="43"/>
      <c r="W23" s="43"/>
      <c r="X23" s="43"/>
      <c r="Y23" s="42"/>
      <c r="Z23" s="42"/>
    </row>
    <row r="24" spans="1:26" ht="30" customHeight="1">
      <c r="A24" s="43"/>
      <c r="B24" s="265">
        <v>26</v>
      </c>
      <c r="C24" s="183"/>
      <c r="D24" s="268">
        <f>+'P. RECRE-SEMI'!D25</f>
        <v>0</v>
      </c>
      <c r="E24" s="187"/>
      <c r="F24" s="183"/>
      <c r="G24" s="188"/>
      <c r="H24" s="212" t="str">
        <f t="shared" si="1"/>
        <v/>
      </c>
      <c r="I24" s="183"/>
      <c r="J24" s="183"/>
      <c r="K24" s="183"/>
      <c r="L24" s="183"/>
      <c r="M24" s="183"/>
      <c r="N24" s="271"/>
      <c r="O24" s="55"/>
      <c r="P24" s="24"/>
      <c r="Q24" s="29"/>
      <c r="R24" s="43" t="str">
        <f t="shared" si="0"/>
        <v/>
      </c>
      <c r="S24" s="43"/>
      <c r="T24" s="43"/>
      <c r="U24" s="43"/>
      <c r="V24" s="43"/>
      <c r="W24" s="43"/>
      <c r="X24" s="43"/>
      <c r="Y24" s="42"/>
      <c r="Z24" s="42"/>
    </row>
    <row r="25" spans="1:26" ht="30" customHeight="1">
      <c r="A25" s="43"/>
      <c r="B25" s="265">
        <v>27</v>
      </c>
      <c r="C25" s="183"/>
      <c r="D25" s="268">
        <f>+'P. RECRE-SEMI'!D26</f>
        <v>0</v>
      </c>
      <c r="E25" s="187"/>
      <c r="F25" s="183"/>
      <c r="G25" s="188"/>
      <c r="H25" s="212" t="str">
        <f t="shared" si="1"/>
        <v/>
      </c>
      <c r="I25" s="183"/>
      <c r="J25" s="183"/>
      <c r="K25" s="183"/>
      <c r="L25" s="183"/>
      <c r="M25" s="183"/>
      <c r="N25" s="271"/>
      <c r="O25" s="55"/>
      <c r="P25" s="24"/>
      <c r="Q25" s="29"/>
      <c r="R25" s="43" t="str">
        <f t="shared" si="0"/>
        <v/>
      </c>
      <c r="S25" s="43"/>
      <c r="T25" s="43"/>
      <c r="U25" s="43"/>
      <c r="V25" s="43"/>
      <c r="W25" s="43"/>
      <c r="X25" s="43"/>
      <c r="Y25" s="42"/>
      <c r="Z25" s="42"/>
    </row>
    <row r="26" spans="1:26" ht="30" customHeight="1">
      <c r="A26" s="43"/>
      <c r="B26" s="265">
        <v>28</v>
      </c>
      <c r="C26" s="183"/>
      <c r="D26" s="268">
        <f>+'P. RECRE-SEMI'!D27</f>
        <v>0</v>
      </c>
      <c r="E26" s="187"/>
      <c r="F26" s="183"/>
      <c r="G26" s="188"/>
      <c r="H26" s="212" t="str">
        <f t="shared" si="1"/>
        <v/>
      </c>
      <c r="I26" s="183"/>
      <c r="J26" s="183"/>
      <c r="K26" s="183"/>
      <c r="L26" s="183"/>
      <c r="M26" s="183"/>
      <c r="N26" s="271"/>
      <c r="O26" s="55"/>
      <c r="P26" s="24"/>
      <c r="Q26" s="29"/>
      <c r="R26" s="43" t="str">
        <f t="shared" si="0"/>
        <v/>
      </c>
      <c r="S26" s="43"/>
      <c r="T26" s="43"/>
      <c r="U26" s="43"/>
      <c r="V26" s="43"/>
      <c r="W26" s="43"/>
      <c r="X26" s="43"/>
      <c r="Y26" s="42"/>
      <c r="Z26" s="42"/>
    </row>
    <row r="27" spans="1:26" ht="30" customHeight="1">
      <c r="A27" s="43"/>
      <c r="B27" s="265">
        <v>29</v>
      </c>
      <c r="C27" s="183"/>
      <c r="D27" s="268">
        <f>+'P. RECRE-SEMI'!D28</f>
        <v>0</v>
      </c>
      <c r="E27" s="187"/>
      <c r="F27" s="183"/>
      <c r="G27" s="188"/>
      <c r="H27" s="212" t="str">
        <f t="shared" si="1"/>
        <v/>
      </c>
      <c r="I27" s="183"/>
      <c r="J27" s="183"/>
      <c r="K27" s="183"/>
      <c r="L27" s="183"/>
      <c r="M27" s="183"/>
      <c r="N27" s="271"/>
      <c r="O27" s="55"/>
      <c r="P27" s="24"/>
      <c r="Q27" s="29"/>
      <c r="R27" s="43" t="str">
        <f t="shared" si="0"/>
        <v/>
      </c>
      <c r="S27" s="43"/>
      <c r="T27" s="43"/>
      <c r="U27" s="43"/>
      <c r="V27" s="43"/>
      <c r="W27" s="43"/>
      <c r="X27" s="43"/>
      <c r="Y27" s="42"/>
      <c r="Z27" s="42"/>
    </row>
    <row r="28" spans="1:26" ht="30" customHeight="1">
      <c r="A28" s="43"/>
      <c r="B28" s="265">
        <v>30</v>
      </c>
      <c r="C28" s="183"/>
      <c r="D28" s="268">
        <f>+'P. RECRE-SEMI'!D29</f>
        <v>0</v>
      </c>
      <c r="E28" s="187"/>
      <c r="F28" s="183"/>
      <c r="G28" s="188"/>
      <c r="H28" s="212" t="str">
        <f t="shared" si="1"/>
        <v/>
      </c>
      <c r="I28" s="183"/>
      <c r="J28" s="183"/>
      <c r="K28" s="183"/>
      <c r="L28" s="183"/>
      <c r="M28" s="183"/>
      <c r="N28" s="271"/>
      <c r="O28" s="55"/>
      <c r="P28" s="24"/>
      <c r="Q28" s="29"/>
      <c r="R28" s="43" t="str">
        <f t="shared" si="0"/>
        <v/>
      </c>
      <c r="S28" s="43"/>
      <c r="T28" s="43"/>
      <c r="U28" s="43"/>
      <c r="V28" s="43"/>
      <c r="W28" s="43"/>
      <c r="X28" s="43"/>
      <c r="Y28" s="42"/>
      <c r="Z28" s="42"/>
    </row>
    <row r="29" spans="1:26" ht="30" customHeight="1">
      <c r="A29" s="43"/>
      <c r="B29" s="265">
        <v>31</v>
      </c>
      <c r="C29" s="183"/>
      <c r="D29" s="268">
        <f>+'P. RECRE-SEMI'!D30</f>
        <v>0</v>
      </c>
      <c r="E29" s="187"/>
      <c r="F29" s="183"/>
      <c r="G29" s="188"/>
      <c r="H29" s="212" t="str">
        <f t="shared" si="1"/>
        <v/>
      </c>
      <c r="I29" s="183"/>
      <c r="J29" s="183"/>
      <c r="K29" s="183"/>
      <c r="L29" s="183"/>
      <c r="M29" s="183"/>
      <c r="N29" s="271"/>
      <c r="O29" s="55"/>
      <c r="P29" s="24"/>
      <c r="Q29" s="29"/>
      <c r="R29" s="43" t="str">
        <f t="shared" si="0"/>
        <v/>
      </c>
      <c r="S29" s="43"/>
      <c r="T29" s="43"/>
      <c r="U29" s="43"/>
      <c r="V29" s="43"/>
      <c r="W29" s="43"/>
      <c r="X29" s="43"/>
      <c r="Y29" s="42"/>
      <c r="Z29" s="42"/>
    </row>
    <row r="30" spans="1:26" ht="30" customHeight="1">
      <c r="A30" s="43"/>
      <c r="B30" s="266">
        <v>32</v>
      </c>
      <c r="C30" s="184"/>
      <c r="D30" s="269">
        <f>+'P. RECRE-SEMI'!D31</f>
        <v>0</v>
      </c>
      <c r="E30" s="189"/>
      <c r="F30" s="184"/>
      <c r="G30" s="190"/>
      <c r="H30" s="212" t="str">
        <f t="shared" si="1"/>
        <v/>
      </c>
      <c r="I30" s="184"/>
      <c r="J30" s="184"/>
      <c r="K30" s="184"/>
      <c r="L30" s="184"/>
      <c r="M30" s="184"/>
      <c r="N30" s="272"/>
      <c r="O30" s="55"/>
      <c r="P30" s="56"/>
      <c r="Q30" s="32"/>
      <c r="R30" s="43" t="str">
        <f t="shared" si="0"/>
        <v/>
      </c>
      <c r="S30" s="43"/>
      <c r="T30" s="43"/>
      <c r="U30" s="43"/>
      <c r="V30" s="43"/>
      <c r="W30" s="43"/>
      <c r="X30" s="43"/>
      <c r="Y30" s="42"/>
      <c r="Z30" s="42"/>
    </row>
    <row r="31" spans="1:26" ht="12" customHeight="1">
      <c r="A31" s="43"/>
      <c r="B31" s="273"/>
      <c r="C31" s="274"/>
      <c r="D31" s="274"/>
      <c r="E31" s="274"/>
      <c r="F31" s="274"/>
      <c r="G31" s="274"/>
      <c r="H31" s="274"/>
      <c r="I31" s="275"/>
      <c r="J31" s="276"/>
      <c r="K31" s="276"/>
      <c r="L31" s="276"/>
      <c r="M31" s="276"/>
      <c r="N31" s="276"/>
      <c r="O31" s="276"/>
      <c r="P31" s="276"/>
      <c r="Q31" s="276"/>
      <c r="R31" s="43"/>
      <c r="S31" s="43"/>
      <c r="T31" s="43"/>
      <c r="U31" s="43"/>
      <c r="V31" s="43"/>
      <c r="W31" s="43"/>
      <c r="X31" s="43"/>
      <c r="Y31" s="42"/>
      <c r="Z31" s="42"/>
    </row>
    <row r="32" spans="1:26" ht="12" customHeight="1">
      <c r="A32" s="43"/>
      <c r="B32" s="277"/>
      <c r="C32" s="276"/>
      <c r="D32" s="276"/>
      <c r="E32" s="276"/>
      <c r="F32" s="276"/>
      <c r="G32" s="276"/>
      <c r="H32" s="276"/>
      <c r="I32" s="278"/>
      <c r="J32" s="276"/>
      <c r="K32" s="276"/>
      <c r="L32" s="276"/>
      <c r="M32" s="276"/>
      <c r="N32" s="276"/>
      <c r="O32" s="276"/>
      <c r="P32" s="276"/>
      <c r="Q32" s="276"/>
      <c r="R32" s="43"/>
      <c r="S32" s="43"/>
      <c r="T32" s="43"/>
      <c r="U32" s="43"/>
      <c r="V32" s="43"/>
      <c r="W32" s="43"/>
      <c r="X32" s="43"/>
      <c r="Y32" s="42"/>
      <c r="Z32" s="42"/>
    </row>
    <row r="33" spans="1:26" ht="12" customHeight="1">
      <c r="A33" s="43"/>
      <c r="B33" s="277"/>
      <c r="C33" s="276"/>
      <c r="D33" s="276"/>
      <c r="E33" s="279"/>
      <c r="F33" s="279"/>
      <c r="G33" s="279"/>
      <c r="H33" s="279"/>
      <c r="I33" s="278"/>
      <c r="J33" s="276"/>
      <c r="K33" s="276"/>
      <c r="L33" s="276"/>
      <c r="M33" s="276"/>
      <c r="N33" s="276"/>
      <c r="O33" s="276"/>
      <c r="P33" s="276"/>
      <c r="Q33" s="276"/>
      <c r="R33" s="43"/>
      <c r="S33" s="43"/>
      <c r="T33" s="43"/>
      <c r="U33" s="43"/>
      <c r="V33" s="43"/>
      <c r="W33" s="43"/>
      <c r="X33" s="43"/>
      <c r="Y33" s="42"/>
      <c r="Z33" s="42"/>
    </row>
    <row r="34" spans="1:26" ht="12" customHeight="1">
      <c r="A34" s="43"/>
      <c r="B34" s="277"/>
      <c r="C34" s="276"/>
      <c r="D34" s="276"/>
      <c r="E34" s="276"/>
      <c r="F34" s="280" t="s">
        <v>47</v>
      </c>
      <c r="G34" s="281"/>
      <c r="H34" s="281"/>
      <c r="I34" s="282"/>
      <c r="J34" s="283" t="s">
        <v>61</v>
      </c>
      <c r="K34" s="284"/>
      <c r="L34" s="284"/>
      <c r="M34" s="284"/>
      <c r="N34" s="284"/>
      <c r="O34" s="284"/>
      <c r="P34" s="284"/>
      <c r="Q34" s="177"/>
      <c r="R34" s="43"/>
      <c r="S34" s="43"/>
      <c r="T34" s="43"/>
      <c r="U34" s="43"/>
      <c r="V34" s="43"/>
      <c r="W34" s="43"/>
      <c r="X34" s="43"/>
      <c r="Y34" s="42"/>
      <c r="Z34" s="42"/>
    </row>
    <row r="35" spans="1:26" ht="12" customHeight="1">
      <c r="A35" s="43"/>
      <c r="B35" s="285"/>
      <c r="C35" s="279"/>
      <c r="D35" s="279"/>
      <c r="E35" s="279"/>
      <c r="F35" s="286"/>
      <c r="G35" s="286"/>
      <c r="H35" s="286"/>
      <c r="I35" s="287"/>
      <c r="J35" s="286"/>
      <c r="K35" s="286"/>
      <c r="L35" s="286"/>
      <c r="M35" s="286"/>
      <c r="N35" s="286"/>
      <c r="O35" s="286"/>
      <c r="P35" s="286"/>
      <c r="Q35" s="279"/>
      <c r="R35" s="43"/>
      <c r="S35" s="43"/>
      <c r="T35" s="43"/>
      <c r="U35" s="43"/>
      <c r="V35" s="43"/>
      <c r="W35" s="43"/>
      <c r="X35" s="43"/>
      <c r="Y35" s="42"/>
      <c r="Z35" s="42"/>
    </row>
    <row r="36" spans="1:26" ht="12" customHeight="1">
      <c r="A36" s="43"/>
      <c r="B36" s="277"/>
      <c r="C36" s="288"/>
      <c r="D36" s="288"/>
      <c r="E36" s="288"/>
      <c r="F36" s="289"/>
      <c r="G36" s="289"/>
      <c r="H36" s="289"/>
      <c r="I36" s="290"/>
      <c r="J36" s="289"/>
      <c r="K36" s="289"/>
      <c r="L36" s="289"/>
      <c r="M36" s="289"/>
      <c r="N36" s="289"/>
      <c r="O36" s="289"/>
      <c r="P36" s="289"/>
      <c r="Q36" s="288"/>
      <c r="R36" s="43"/>
      <c r="S36" s="43"/>
      <c r="T36" s="43"/>
      <c r="U36" s="43"/>
      <c r="V36" s="43"/>
      <c r="W36" s="43"/>
      <c r="X36" s="43"/>
      <c r="Y36" s="42"/>
      <c r="Z36" s="42"/>
    </row>
    <row r="37" spans="1:26" ht="12" customHeight="1">
      <c r="A37" s="43"/>
      <c r="B37" s="277"/>
      <c r="C37" s="276"/>
      <c r="D37" s="276"/>
      <c r="E37" s="276"/>
      <c r="F37" s="281"/>
      <c r="G37" s="281"/>
      <c r="H37" s="281"/>
      <c r="I37" s="282"/>
      <c r="J37" s="281"/>
      <c r="K37" s="281"/>
      <c r="L37" s="281"/>
      <c r="M37" s="281"/>
      <c r="N37" s="281"/>
      <c r="O37" s="281"/>
      <c r="P37" s="281"/>
      <c r="Q37" s="276"/>
      <c r="R37" s="43"/>
      <c r="S37" s="43"/>
      <c r="T37" s="43"/>
      <c r="U37" s="43"/>
      <c r="V37" s="43"/>
      <c r="W37" s="43"/>
      <c r="X37" s="43"/>
      <c r="Y37" s="42"/>
      <c r="Z37" s="42"/>
    </row>
    <row r="38" spans="1:26" ht="12" customHeight="1">
      <c r="A38" s="43"/>
      <c r="B38" s="277"/>
      <c r="C38" s="276"/>
      <c r="D38" s="276"/>
      <c r="E38" s="276"/>
      <c r="F38" s="281"/>
      <c r="G38" s="281"/>
      <c r="H38" s="281"/>
      <c r="I38" s="282"/>
      <c r="J38" s="281"/>
      <c r="K38" s="281"/>
      <c r="L38" s="281"/>
      <c r="M38" s="281"/>
      <c r="N38" s="281"/>
      <c r="O38" s="281"/>
      <c r="P38" s="281"/>
      <c r="Q38" s="276"/>
      <c r="R38" s="43"/>
      <c r="S38" s="43"/>
      <c r="T38" s="43"/>
      <c r="U38" s="43"/>
      <c r="V38" s="43"/>
      <c r="W38" s="43"/>
      <c r="X38" s="43"/>
      <c r="Y38" s="42"/>
      <c r="Z38" s="42"/>
    </row>
    <row r="39" spans="1:26" ht="12" customHeight="1">
      <c r="A39" s="43"/>
      <c r="B39" s="277"/>
      <c r="C39" s="276"/>
      <c r="D39" s="276"/>
      <c r="E39" s="276"/>
      <c r="F39" s="281"/>
      <c r="G39" s="281"/>
      <c r="H39" s="281"/>
      <c r="I39" s="282"/>
      <c r="J39" s="281"/>
      <c r="K39" s="281"/>
      <c r="L39" s="281"/>
      <c r="M39" s="281"/>
      <c r="N39" s="281"/>
      <c r="O39" s="281"/>
      <c r="P39" s="281"/>
      <c r="Q39" s="276"/>
      <c r="R39" s="43"/>
      <c r="S39" s="43"/>
      <c r="T39" s="43"/>
      <c r="U39" s="43"/>
      <c r="V39" s="43"/>
      <c r="W39" s="43"/>
      <c r="X39" s="43"/>
      <c r="Y39" s="42"/>
      <c r="Z39" s="42"/>
    </row>
    <row r="40" spans="1:26" ht="12" customHeight="1">
      <c r="A40" s="43"/>
      <c r="B40" s="277"/>
      <c r="C40" s="276"/>
      <c r="D40" s="276"/>
      <c r="E40" s="288"/>
      <c r="F40" s="291" t="s">
        <v>62</v>
      </c>
      <c r="G40" s="289"/>
      <c r="H40" s="289"/>
      <c r="I40" s="282"/>
      <c r="J40" s="281"/>
      <c r="K40" s="289"/>
      <c r="L40" s="291" t="s">
        <v>63</v>
      </c>
      <c r="M40" s="291"/>
      <c r="N40" s="289"/>
      <c r="O40" s="289"/>
      <c r="P40" s="289"/>
      <c r="Q40" s="288"/>
      <c r="R40" s="43"/>
      <c r="S40" s="43"/>
      <c r="T40" s="43"/>
      <c r="U40" s="43"/>
      <c r="V40" s="43"/>
      <c r="W40" s="43"/>
      <c r="X40" s="43"/>
      <c r="Y40" s="42"/>
      <c r="Z40" s="42"/>
    </row>
    <row r="41" spans="1:26" ht="12" customHeight="1">
      <c r="A41" s="43"/>
      <c r="B41" s="285"/>
      <c r="C41" s="279"/>
      <c r="D41" s="279"/>
      <c r="E41" s="279"/>
      <c r="F41" s="279"/>
      <c r="G41" s="279"/>
      <c r="H41" s="279"/>
      <c r="I41" s="292"/>
      <c r="J41" s="279"/>
      <c r="K41" s="279"/>
      <c r="L41" s="279"/>
      <c r="M41" s="279"/>
      <c r="N41" s="279"/>
      <c r="O41" s="279"/>
      <c r="P41" s="279"/>
      <c r="Q41" s="279"/>
      <c r="R41" s="43"/>
      <c r="S41" s="43"/>
      <c r="T41" s="43"/>
      <c r="U41" s="43"/>
      <c r="V41" s="43"/>
      <c r="W41" s="43"/>
      <c r="X41" s="43"/>
      <c r="Y41" s="42"/>
      <c r="Z41" s="42"/>
    </row>
    <row r="42" spans="1:26" ht="12" customHeight="1">
      <c r="A42" s="43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43"/>
      <c r="S42" s="43"/>
      <c r="T42" s="43"/>
      <c r="U42" s="43"/>
      <c r="V42" s="43"/>
      <c r="W42" s="43"/>
      <c r="X42" s="43"/>
      <c r="Y42" s="42"/>
      <c r="Z42" s="42"/>
    </row>
    <row r="43" spans="1:26" ht="12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2"/>
      <c r="Z43" s="42"/>
    </row>
    <row r="44" spans="1:26" ht="12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2"/>
      <c r="Z44" s="42"/>
    </row>
    <row r="45" spans="1:26" ht="12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2"/>
      <c r="Z45" s="42"/>
    </row>
    <row r="46" spans="1:26" ht="12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2"/>
      <c r="Z46" s="42"/>
    </row>
    <row r="47" spans="1:26" ht="12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2"/>
      <c r="Z47" s="42"/>
    </row>
    <row r="48" spans="1:26" ht="12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2"/>
      <c r="Z48" s="42"/>
    </row>
    <row r="49" spans="1:26" ht="12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2"/>
      <c r="Z49" s="42"/>
    </row>
    <row r="50" spans="1:26" ht="12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2"/>
      <c r="Z50" s="42"/>
    </row>
    <row r="51" spans="1:26" ht="12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2"/>
      <c r="Z51" s="42"/>
    </row>
    <row r="52" spans="1:26" ht="12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2"/>
      <c r="Z52" s="42"/>
    </row>
    <row r="53" spans="1:26" ht="12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2"/>
      <c r="Z53" s="42"/>
    </row>
    <row r="54" spans="1:26" ht="12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2"/>
      <c r="Z54" s="42"/>
    </row>
    <row r="55" spans="1:26" ht="12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2"/>
      <c r="Z55" s="42"/>
    </row>
    <row r="56" spans="1:26" ht="12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2"/>
      <c r="Z56" s="42"/>
    </row>
    <row r="57" spans="1:26" ht="12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2"/>
      <c r="Z57" s="42"/>
    </row>
    <row r="58" spans="1:26" ht="12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2"/>
      <c r="Z58" s="42"/>
    </row>
    <row r="59" spans="1:26" ht="12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2"/>
      <c r="Z59" s="42"/>
    </row>
    <row r="60" spans="1:26" ht="12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2"/>
      <c r="Z60" s="42"/>
    </row>
    <row r="61" spans="1:26" ht="12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2"/>
      <c r="Z61" s="42"/>
    </row>
    <row r="62" spans="1:26" ht="12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2"/>
      <c r="Z62" s="42"/>
    </row>
    <row r="63" spans="1:26" ht="12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2"/>
      <c r="Z63" s="42"/>
    </row>
    <row r="64" spans="1:26" ht="12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2"/>
      <c r="Z64" s="42"/>
    </row>
    <row r="65" spans="1:26" ht="12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2"/>
      <c r="Z65" s="42"/>
    </row>
    <row r="66" spans="1:26" ht="12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2"/>
      <c r="Z66" s="42"/>
    </row>
    <row r="67" spans="1:26" ht="12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2"/>
      <c r="Z67" s="42"/>
    </row>
    <row r="68" spans="1:26" ht="12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2"/>
      <c r="Z68" s="42"/>
    </row>
    <row r="69" spans="1:26" ht="12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2"/>
      <c r="Z69" s="42"/>
    </row>
    <row r="70" spans="1:26" ht="12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2"/>
      <c r="Z70" s="42"/>
    </row>
    <row r="71" spans="1:26" ht="12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2"/>
      <c r="Z71" s="42"/>
    </row>
    <row r="72" spans="1:26" ht="12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2"/>
      <c r="Z72" s="42"/>
    </row>
    <row r="73" spans="1:26" ht="12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2"/>
      <c r="Z73" s="42"/>
    </row>
    <row r="74" spans="1:26" ht="12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2"/>
      <c r="Z74" s="42"/>
    </row>
    <row r="75" spans="1:26" ht="12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2"/>
      <c r="Z75" s="42"/>
    </row>
    <row r="76" spans="1:26" ht="12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2"/>
      <c r="Z76" s="42"/>
    </row>
    <row r="77" spans="1:26" ht="12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2"/>
      <c r="Z77" s="42"/>
    </row>
    <row r="78" spans="1:26" ht="12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2"/>
      <c r="Z78" s="42"/>
    </row>
    <row r="79" spans="1:26" ht="12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2"/>
      <c r="Z79" s="42"/>
    </row>
    <row r="80" spans="1:26" ht="12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2"/>
      <c r="Z80" s="42"/>
    </row>
    <row r="81" spans="1:26" ht="12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2"/>
      <c r="Z81" s="42"/>
    </row>
    <row r="82" spans="1:26" ht="12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2"/>
      <c r="Z82" s="42"/>
    </row>
    <row r="83" spans="1:26" ht="12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2"/>
      <c r="Z83" s="42"/>
    </row>
    <row r="84" spans="1:26" ht="12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2"/>
      <c r="Z84" s="42"/>
    </row>
    <row r="85" spans="1:26" ht="12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2"/>
      <c r="Z85" s="42"/>
    </row>
    <row r="86" spans="1:26" ht="12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2"/>
      <c r="Z86" s="42"/>
    </row>
    <row r="87" spans="1:26" ht="12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2"/>
      <c r="Z87" s="42"/>
    </row>
    <row r="88" spans="1:26" ht="12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2"/>
      <c r="Z88" s="42"/>
    </row>
    <row r="89" spans="1:26" ht="12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2"/>
      <c r="Z89" s="42"/>
    </row>
    <row r="90" spans="1:26" ht="12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2"/>
      <c r="Z90" s="42"/>
    </row>
    <row r="91" spans="1:26" ht="12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2"/>
      <c r="Z91" s="42"/>
    </row>
    <row r="92" spans="1:26" ht="12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2"/>
      <c r="Z92" s="42"/>
    </row>
    <row r="93" spans="1:26" ht="12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2"/>
      <c r="Z93" s="42"/>
    </row>
    <row r="94" spans="1:26" ht="12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2"/>
      <c r="Z94" s="42"/>
    </row>
    <row r="95" spans="1:26" ht="12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2"/>
      <c r="Z95" s="42"/>
    </row>
    <row r="96" spans="1:26" ht="12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2"/>
      <c r="Z96" s="42"/>
    </row>
    <row r="97" spans="1:26" ht="12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2"/>
      <c r="Z97" s="42"/>
    </row>
    <row r="98" spans="1:26" ht="12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2"/>
      <c r="Z98" s="42"/>
    </row>
    <row r="99" spans="1:26" ht="12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2"/>
      <c r="Z99" s="42"/>
    </row>
    <row r="100" spans="1:26" ht="12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2"/>
      <c r="Z100" s="42"/>
    </row>
    <row r="101" spans="1:26" ht="12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2"/>
      <c r="Z101" s="42"/>
    </row>
    <row r="102" spans="1:26" ht="12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2"/>
      <c r="Z102" s="42"/>
    </row>
    <row r="103" spans="1:26" ht="12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2"/>
      <c r="Z103" s="42"/>
    </row>
    <row r="104" spans="1:26" ht="12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2"/>
      <c r="Z104" s="42"/>
    </row>
    <row r="105" spans="1:26" ht="12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2"/>
      <c r="Z105" s="42"/>
    </row>
    <row r="106" spans="1:26" ht="12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2"/>
      <c r="Z106" s="42"/>
    </row>
    <row r="107" spans="1:26" ht="12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2"/>
      <c r="Z107" s="42"/>
    </row>
    <row r="108" spans="1:26" ht="12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2"/>
      <c r="Z108" s="42"/>
    </row>
    <row r="109" spans="1:26" ht="12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2"/>
      <c r="Z109" s="42"/>
    </row>
    <row r="110" spans="1:26" ht="12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2"/>
      <c r="Z110" s="42"/>
    </row>
    <row r="111" spans="1:26" ht="12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2"/>
      <c r="Z111" s="42"/>
    </row>
    <row r="112" spans="1:26" ht="12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2"/>
      <c r="Z112" s="42"/>
    </row>
    <row r="113" spans="1:26" ht="12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2"/>
      <c r="Z113" s="42"/>
    </row>
    <row r="114" spans="1:26" ht="12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2"/>
      <c r="Z114" s="42"/>
    </row>
    <row r="115" spans="1:26" ht="12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2"/>
      <c r="Z115" s="42"/>
    </row>
    <row r="116" spans="1:26" ht="12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2"/>
      <c r="Z116" s="42"/>
    </row>
    <row r="117" spans="1:26" ht="12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2"/>
      <c r="Z117" s="42"/>
    </row>
    <row r="118" spans="1:26" ht="12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2"/>
      <c r="Z118" s="42"/>
    </row>
    <row r="119" spans="1:26" ht="12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2"/>
      <c r="Z119" s="42"/>
    </row>
    <row r="120" spans="1:26" ht="12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2"/>
      <c r="Z120" s="42"/>
    </row>
    <row r="121" spans="1:26" ht="12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2"/>
      <c r="Z121" s="42"/>
    </row>
    <row r="122" spans="1:26" ht="12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2"/>
      <c r="Z122" s="42"/>
    </row>
    <row r="123" spans="1:26" ht="12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2"/>
      <c r="Z123" s="42"/>
    </row>
    <row r="124" spans="1:26" ht="12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2"/>
      <c r="Z124" s="42"/>
    </row>
    <row r="125" spans="1:26" ht="12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2"/>
      <c r="Z125" s="42"/>
    </row>
    <row r="126" spans="1:26" ht="12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2"/>
      <c r="Z126" s="42"/>
    </row>
    <row r="127" spans="1:26" ht="12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2"/>
      <c r="Z127" s="42"/>
    </row>
    <row r="128" spans="1:26" ht="12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2"/>
      <c r="Z128" s="42"/>
    </row>
    <row r="129" spans="1:26" ht="12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2"/>
      <c r="Z129" s="42"/>
    </row>
    <row r="130" spans="1:26" ht="12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2"/>
      <c r="Z130" s="42"/>
    </row>
    <row r="131" spans="1:26" ht="12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2"/>
      <c r="Z131" s="42"/>
    </row>
    <row r="132" spans="1:26" ht="12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2"/>
      <c r="Z132" s="42"/>
    </row>
    <row r="133" spans="1:26" ht="12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2"/>
      <c r="Z133" s="42"/>
    </row>
    <row r="134" spans="1:26" ht="12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2"/>
      <c r="Z134" s="42"/>
    </row>
    <row r="135" spans="1:26" ht="12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2"/>
      <c r="Z135" s="42"/>
    </row>
    <row r="136" spans="1:26" ht="12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2"/>
      <c r="Z136" s="42"/>
    </row>
    <row r="137" spans="1:26" ht="12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2"/>
      <c r="Z137" s="42"/>
    </row>
    <row r="138" spans="1:26" ht="12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2"/>
      <c r="Z138" s="42"/>
    </row>
    <row r="139" spans="1:26" ht="12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2"/>
      <c r="Z139" s="42"/>
    </row>
    <row r="140" spans="1:26" ht="12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2"/>
      <c r="Z140" s="42"/>
    </row>
    <row r="141" spans="1:26" ht="12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2"/>
      <c r="Z141" s="42"/>
    </row>
    <row r="142" spans="1:26" ht="12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2"/>
      <c r="Z142" s="42"/>
    </row>
    <row r="143" spans="1:26" ht="12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2"/>
      <c r="Z143" s="42"/>
    </row>
    <row r="144" spans="1:26" ht="12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2"/>
      <c r="Z144" s="42"/>
    </row>
    <row r="145" spans="1:26" ht="12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2"/>
      <c r="Z145" s="42"/>
    </row>
    <row r="146" spans="1:26" ht="12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2"/>
      <c r="Z146" s="42"/>
    </row>
    <row r="147" spans="1:26" ht="12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2"/>
      <c r="Z147" s="42"/>
    </row>
    <row r="148" spans="1:26" ht="12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2"/>
      <c r="Z148" s="42"/>
    </row>
    <row r="149" spans="1:26" ht="12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2"/>
      <c r="Z149" s="42"/>
    </row>
    <row r="150" spans="1:26" ht="12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2"/>
      <c r="Z150" s="42"/>
    </row>
    <row r="151" spans="1:26" ht="12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2"/>
      <c r="Z151" s="42"/>
    </row>
    <row r="152" spans="1:26" ht="12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2"/>
      <c r="Z152" s="42"/>
    </row>
    <row r="153" spans="1:26" ht="12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2"/>
      <c r="Z153" s="42"/>
    </row>
    <row r="154" spans="1:26" ht="12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2"/>
      <c r="Z154" s="42"/>
    </row>
    <row r="155" spans="1:26" ht="12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2"/>
      <c r="Z155" s="42"/>
    </row>
    <row r="156" spans="1:26" ht="12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2"/>
      <c r="Z156" s="42"/>
    </row>
    <row r="157" spans="1:26" ht="12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2"/>
      <c r="Z157" s="42"/>
    </row>
    <row r="158" spans="1:26" ht="12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2"/>
      <c r="Z158" s="42"/>
    </row>
    <row r="159" spans="1:26" ht="12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2"/>
      <c r="Z159" s="42"/>
    </row>
    <row r="160" spans="1:26" ht="12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2"/>
      <c r="Z160" s="42"/>
    </row>
    <row r="161" spans="1:26" ht="12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2"/>
      <c r="Z161" s="42"/>
    </row>
    <row r="162" spans="1:26" ht="12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2"/>
      <c r="Z162" s="42"/>
    </row>
    <row r="163" spans="1:26" ht="12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2"/>
      <c r="Z163" s="42"/>
    </row>
    <row r="164" spans="1:26" ht="12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2"/>
      <c r="Z164" s="42"/>
    </row>
    <row r="165" spans="1:26" ht="12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2"/>
      <c r="Z165" s="42"/>
    </row>
    <row r="166" spans="1:26" ht="12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2"/>
      <c r="Z166" s="42"/>
    </row>
    <row r="167" spans="1:26" ht="12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2"/>
      <c r="Z167" s="42"/>
    </row>
    <row r="168" spans="1:26" ht="12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2"/>
      <c r="Z168" s="42"/>
    </row>
    <row r="169" spans="1:26" ht="12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2"/>
      <c r="Z169" s="42"/>
    </row>
    <row r="170" spans="1:26" ht="12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2"/>
      <c r="Z170" s="42"/>
    </row>
    <row r="171" spans="1:26" ht="12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2"/>
      <c r="Z171" s="42"/>
    </row>
    <row r="172" spans="1:26" ht="12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2"/>
      <c r="Z172" s="42"/>
    </row>
    <row r="173" spans="1:26" ht="12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2"/>
      <c r="Z173" s="42"/>
    </row>
    <row r="174" spans="1:26" ht="12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2"/>
      <c r="Z174" s="42"/>
    </row>
    <row r="175" spans="1:26" ht="12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2"/>
      <c r="Z175" s="42"/>
    </row>
    <row r="176" spans="1:26" ht="12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2"/>
      <c r="Z176" s="42"/>
    </row>
    <row r="177" spans="1:26" ht="12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2"/>
      <c r="Z177" s="42"/>
    </row>
    <row r="178" spans="1:26" ht="12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2"/>
      <c r="Z178" s="42"/>
    </row>
    <row r="179" spans="1:26" ht="12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2"/>
      <c r="Z179" s="42"/>
    </row>
    <row r="180" spans="1:26" ht="12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2"/>
      <c r="Z180" s="42"/>
    </row>
    <row r="181" spans="1:26" ht="12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2"/>
      <c r="Z181" s="42"/>
    </row>
    <row r="182" spans="1:26" ht="12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2"/>
      <c r="Z182" s="42"/>
    </row>
    <row r="183" spans="1:26" ht="12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2"/>
      <c r="Z183" s="42"/>
    </row>
    <row r="184" spans="1:26" ht="12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2"/>
      <c r="Z184" s="42"/>
    </row>
    <row r="185" spans="1:26" ht="12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2"/>
      <c r="Z185" s="42"/>
    </row>
    <row r="186" spans="1:26" ht="12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2"/>
      <c r="Z186" s="42"/>
    </row>
    <row r="187" spans="1:26" ht="12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2"/>
      <c r="Z187" s="42"/>
    </row>
    <row r="188" spans="1:26" ht="12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2"/>
      <c r="Z188" s="42"/>
    </row>
    <row r="189" spans="1:26" ht="12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2"/>
      <c r="Z189" s="42"/>
    </row>
    <row r="190" spans="1:26" ht="12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2"/>
      <c r="Z190" s="42"/>
    </row>
    <row r="191" spans="1:26" ht="12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2"/>
      <c r="Z191" s="42"/>
    </row>
    <row r="192" spans="1:26" ht="12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2"/>
      <c r="Z192" s="42"/>
    </row>
    <row r="193" spans="1:26" ht="12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2"/>
      <c r="Z193" s="42"/>
    </row>
    <row r="194" spans="1:26" ht="12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2"/>
      <c r="Z194" s="42"/>
    </row>
    <row r="195" spans="1:26" ht="12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2"/>
      <c r="Z195" s="42"/>
    </row>
    <row r="196" spans="1:26" ht="12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2"/>
      <c r="Z196" s="42"/>
    </row>
    <row r="197" spans="1:26" ht="12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2"/>
      <c r="Z197" s="42"/>
    </row>
    <row r="198" spans="1:26" ht="12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2"/>
      <c r="Z198" s="42"/>
    </row>
    <row r="199" spans="1:26" ht="12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2"/>
      <c r="Z199" s="42"/>
    </row>
    <row r="200" spans="1:26" ht="12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2"/>
      <c r="Z200" s="42"/>
    </row>
    <row r="201" spans="1:26" ht="12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2"/>
      <c r="Z201" s="42"/>
    </row>
    <row r="202" spans="1:26" ht="12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2"/>
      <c r="Z202" s="42"/>
    </row>
    <row r="203" spans="1:26" ht="12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2"/>
      <c r="Z203" s="42"/>
    </row>
    <row r="204" spans="1:26" ht="12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2"/>
      <c r="Z204" s="42"/>
    </row>
    <row r="205" spans="1:26" ht="12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2"/>
      <c r="Z205" s="42"/>
    </row>
    <row r="206" spans="1:26" ht="12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2"/>
      <c r="Z206" s="42"/>
    </row>
    <row r="207" spans="1:26" ht="12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2"/>
      <c r="Z207" s="42"/>
    </row>
    <row r="208" spans="1:26" ht="12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2"/>
      <c r="Z208" s="42"/>
    </row>
    <row r="209" spans="1:26" ht="12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2"/>
      <c r="Z209" s="42"/>
    </row>
    <row r="210" spans="1:26" ht="12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2"/>
      <c r="Z210" s="42"/>
    </row>
    <row r="211" spans="1:26" ht="12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2"/>
      <c r="Z211" s="42"/>
    </row>
    <row r="212" spans="1:26" ht="12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2"/>
      <c r="Z212" s="42"/>
    </row>
    <row r="213" spans="1:26" ht="12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2"/>
      <c r="Z213" s="42"/>
    </row>
    <row r="214" spans="1:26" ht="12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2"/>
      <c r="Z214" s="42"/>
    </row>
    <row r="215" spans="1:26" ht="12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2"/>
      <c r="Z215" s="42"/>
    </row>
    <row r="216" spans="1:26" ht="12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2"/>
      <c r="Z216" s="42"/>
    </row>
    <row r="217" spans="1:26" ht="12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2"/>
      <c r="Z217" s="42"/>
    </row>
    <row r="218" spans="1:26" ht="12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2"/>
      <c r="Z218" s="42"/>
    </row>
    <row r="219" spans="1:26" ht="12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2"/>
      <c r="Z219" s="42"/>
    </row>
    <row r="220" spans="1:26" ht="12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2"/>
      <c r="Z220" s="42"/>
    </row>
    <row r="221" spans="1:26" ht="12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2"/>
      <c r="Z221" s="42"/>
    </row>
    <row r="222" spans="1:26" ht="12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2"/>
      <c r="Z222" s="42"/>
    </row>
    <row r="223" spans="1:26" ht="12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2"/>
      <c r="Z223" s="42"/>
    </row>
    <row r="224" spans="1:26" ht="12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2"/>
      <c r="Z224" s="42"/>
    </row>
    <row r="225" spans="1:26" ht="12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2"/>
      <c r="Z225" s="42"/>
    </row>
    <row r="226" spans="1:26" ht="12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2"/>
      <c r="Z226" s="42"/>
    </row>
    <row r="227" spans="1:26" ht="12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2"/>
      <c r="Z227" s="42"/>
    </row>
    <row r="228" spans="1:26" ht="12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2"/>
      <c r="Z228" s="42"/>
    </row>
    <row r="229" spans="1:26" ht="12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2"/>
      <c r="Z229" s="42"/>
    </row>
    <row r="230" spans="1:26" ht="12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2"/>
      <c r="Z230" s="42"/>
    </row>
    <row r="231" spans="1:26" ht="12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2"/>
      <c r="Z231" s="42"/>
    </row>
    <row r="232" spans="1:26" ht="12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2"/>
      <c r="Z232" s="42"/>
    </row>
    <row r="233" spans="1:26" ht="12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2"/>
      <c r="Z233" s="42"/>
    </row>
    <row r="234" spans="1:26" ht="12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2"/>
      <c r="Z234" s="42"/>
    </row>
    <row r="235" spans="1:26" ht="12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2"/>
      <c r="Z235" s="42"/>
    </row>
    <row r="236" spans="1:26" ht="12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2"/>
      <c r="Z236" s="42"/>
    </row>
    <row r="237" spans="1:26" ht="12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2"/>
      <c r="Z237" s="42"/>
    </row>
    <row r="238" spans="1:26" ht="12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2"/>
      <c r="Z238" s="42"/>
    </row>
    <row r="239" spans="1:26" ht="12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2"/>
      <c r="Z239" s="42"/>
    </row>
    <row r="240" spans="1:26" ht="12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2"/>
      <c r="Z240" s="42"/>
    </row>
    <row r="241" spans="1:26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cakRAR/yOWcyJjceAyFkATjHperNbQcx6hVvNVuYoLt/MBqUtrcLbFCxB2/CmQQoNCb0ClAsi2k9AP1/4T6znw==" saltValue="3a6byTjyKM+JqurIf5UGsg==" spinCount="100000" sheet="1" objects="1" scenarios="1"/>
  <mergeCells count="36">
    <mergeCell ref="B8:C8"/>
    <mergeCell ref="B9:C9"/>
    <mergeCell ref="D9:F9"/>
    <mergeCell ref="H9:I9"/>
    <mergeCell ref="B10:C10"/>
    <mergeCell ref="D10:F10"/>
    <mergeCell ref="H10:I10"/>
    <mergeCell ref="J34:Q34"/>
    <mergeCell ref="B7:C7"/>
    <mergeCell ref="D7:F7"/>
    <mergeCell ref="H7:I7"/>
    <mergeCell ref="N7:O7"/>
    <mergeCell ref="D8:F8"/>
    <mergeCell ref="H8:I8"/>
    <mergeCell ref="N8:O8"/>
    <mergeCell ref="B12:B14"/>
    <mergeCell ref="C12:C14"/>
    <mergeCell ref="D12:D14"/>
    <mergeCell ref="E12:E13"/>
    <mergeCell ref="F12:G13"/>
    <mergeCell ref="H12:H14"/>
    <mergeCell ref="I12:I13"/>
    <mergeCell ref="J12:Q13"/>
    <mergeCell ref="K7:L7"/>
    <mergeCell ref="K8:L8"/>
    <mergeCell ref="K9:L9"/>
    <mergeCell ref="N9:O9"/>
    <mergeCell ref="K10:L10"/>
    <mergeCell ref="N10:O10"/>
    <mergeCell ref="C2:P2"/>
    <mergeCell ref="C3:P3"/>
    <mergeCell ref="B5:C5"/>
    <mergeCell ref="D5:F5"/>
    <mergeCell ref="H5:I5"/>
    <mergeCell ref="K5:L5"/>
    <mergeCell ref="N5:Q5"/>
  </mergeCells>
  <dataValidations count="3">
    <dataValidation type="custom" allowBlank="1" showInputMessage="1" showErrorMessage="1" prompt="ESCRIBIR V PARA VARONES_x000a_ESCRIBIR D PARA DAMAS" sqref="I15:I30">
      <formula1>OR(I15="V",I15="D")</formula1>
    </dataValidation>
    <dataValidation type="custom" allowBlank="1" showInputMessage="1" showErrorMessage="1" prompt="CLAVES - TI : TARJETA DE IDENTIDAD_x000a_CC: CEDULA_x000a_PAS: PASAPORTE" sqref="F15:F30">
      <formula1>OR(F15="TI", F15="CC",F15="PAS")</formula1>
    </dataValidation>
    <dataValidation type="custom" allowBlank="1" showInputMessage="1" showErrorMessage="1" prompt="SOLO &quot;X&quot; MAYUSCULA - SOLO &quot;X&quot; MAYUSCULA" sqref="J15:M30 O15:P30">
      <formula1>EXACT(J15,"X")</formula1>
    </dataValidation>
  </dataValidations>
  <printOptions horizontalCentered="1"/>
  <pageMargins left="0.35433070866141736" right="0.15748031496062992" top="0.59055118110236227" bottom="0.3543307086614173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Z1000"/>
  <sheetViews>
    <sheetView showGridLines="0" workbookViewId="0">
      <pane ySplit="2" topLeftCell="A3" activePane="bottomLeft" state="frozen"/>
      <selection pane="bottomLeft" activeCell="D11" sqref="D11"/>
    </sheetView>
  </sheetViews>
  <sheetFormatPr baseColWidth="10" defaultColWidth="14.42578125" defaultRowHeight="15" customHeight="1"/>
  <cols>
    <col min="1" max="2" width="17.5703125" customWidth="1"/>
    <col min="3" max="3" width="20.5703125" customWidth="1"/>
    <col min="4" max="26" width="17.5703125" customWidth="1"/>
  </cols>
  <sheetData>
    <row r="1" spans="1:26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42" customHeight="1">
      <c r="A2" s="60" t="s">
        <v>64</v>
      </c>
      <c r="B2" s="60" t="s">
        <v>65</v>
      </c>
      <c r="C2" s="60" t="s">
        <v>66</v>
      </c>
      <c r="D2" s="60" t="s">
        <v>67</v>
      </c>
      <c r="E2" s="60" t="s">
        <v>68</v>
      </c>
      <c r="F2" s="60" t="s">
        <v>38</v>
      </c>
      <c r="G2" s="60" t="s">
        <v>69</v>
      </c>
      <c r="H2" s="60" t="s">
        <v>70</v>
      </c>
      <c r="I2" s="60" t="s">
        <v>71</v>
      </c>
      <c r="J2" s="60" t="s">
        <v>72</v>
      </c>
      <c r="K2" s="61" t="str">
        <f>'P. RECRE-SEMI'!J15</f>
        <v xml:space="preserve">Reacción Carriles </v>
      </c>
      <c r="L2" s="61" t="str">
        <f>'P. RECRE-SEMI'!K15</f>
        <v xml:space="preserve">Sentido horario </v>
      </c>
      <c r="M2" s="61" t="str">
        <f>'P. RECRE-SEMI'!L15</f>
        <v xml:space="preserve">Habilidad </v>
      </c>
      <c r="N2" s="61" t="str">
        <f>'P. RECRE-SEMI'!M15</f>
        <v>Remates</v>
      </c>
      <c r="O2" s="61" t="str">
        <f>'P. RECRE-SEMI'!N15</f>
        <v xml:space="preserve">Fondo en línea </v>
      </c>
      <c r="P2" s="61" t="str">
        <f>'P. RECRE-SEMI'!O15</f>
        <v>NA</v>
      </c>
      <c r="Q2" s="61" t="str">
        <f>'P. RECRE-SEMI'!P15</f>
        <v>NA</v>
      </c>
      <c r="R2" s="61" t="str">
        <f>'P. RECRE-SEMI'!Q15</f>
        <v>NA</v>
      </c>
      <c r="S2" s="60" t="s">
        <v>73</v>
      </c>
      <c r="T2" s="60" t="s">
        <v>74</v>
      </c>
      <c r="U2" s="60" t="s">
        <v>75</v>
      </c>
      <c r="V2" s="59"/>
      <c r="W2" s="59"/>
      <c r="X2" s="59"/>
      <c r="Y2" s="59"/>
      <c r="Z2" s="59"/>
    </row>
    <row r="3" spans="1:26" ht="24.75" customHeight="1">
      <c r="A3" s="62">
        <v>1</v>
      </c>
      <c r="B3" s="63">
        <f>'P. RECRE-SEMI'!C16</f>
        <v>0</v>
      </c>
      <c r="C3" s="63" t="str">
        <f t="shared" ref="C3:C34" si="0">PROPER(B3)</f>
        <v>0</v>
      </c>
      <c r="D3" s="63">
        <f>'P. RECRE-SEMI'!D16</f>
        <v>0</v>
      </c>
      <c r="E3" s="63" t="str">
        <f t="shared" ref="E3:E34" si="1">PROPER(D3)</f>
        <v>0</v>
      </c>
      <c r="F3" s="64">
        <f>'P. RECRE-SEMI'!E16</f>
        <v>0</v>
      </c>
      <c r="G3" s="63">
        <f>'P. RECRE-SEMI'!F16</f>
        <v>0</v>
      </c>
      <c r="H3" s="65">
        <f>'P. RECRE-SEMI'!G16</f>
        <v>0</v>
      </c>
      <c r="I3" s="63" t="str">
        <f>'P. RECRE-SEMI'!H16</f>
        <v/>
      </c>
      <c r="J3" s="63">
        <f>'P. RECRE-SEMI'!I16</f>
        <v>0</v>
      </c>
      <c r="K3" s="63">
        <f>'P. RECRE-SEMI'!J16</f>
        <v>0</v>
      </c>
      <c r="L3" s="63">
        <f>'P. RECRE-SEMI'!K16</f>
        <v>0</v>
      </c>
      <c r="M3" s="63">
        <f>'P. RECRE-SEMI'!L16</f>
        <v>0</v>
      </c>
      <c r="N3" s="63">
        <f>'P. RECRE-SEMI'!M16</f>
        <v>0</v>
      </c>
      <c r="O3" s="63">
        <f>'P. RECRE-SEMI'!N16</f>
        <v>0</v>
      </c>
      <c r="P3" s="63">
        <f>'P. RECRE-SEMI'!O16</f>
        <v>0</v>
      </c>
      <c r="Q3" s="63">
        <f>'P. RECRE-SEMI'!P16</f>
        <v>0</v>
      </c>
      <c r="R3" s="63">
        <f>'P. RECRE-SEMI'!Q16</f>
        <v>0</v>
      </c>
      <c r="S3" s="63">
        <f>'P. RECRE-SEMI'!D7</f>
        <v>0</v>
      </c>
      <c r="T3" s="63">
        <f>'P. RECRE-SEMI'!H7</f>
        <v>0</v>
      </c>
      <c r="U3" s="63">
        <f>'P. RECRE-SEMI'!K9</f>
        <v>0</v>
      </c>
      <c r="V3" s="59"/>
      <c r="W3" s="59"/>
      <c r="X3" s="59"/>
      <c r="Y3" s="59"/>
      <c r="Z3" s="59"/>
    </row>
    <row r="4" spans="1:26" ht="24.75" customHeight="1">
      <c r="A4" s="62">
        <v>2</v>
      </c>
      <c r="B4" s="63">
        <f>'P. RECRE-SEMI'!C17</f>
        <v>0</v>
      </c>
      <c r="C4" s="63" t="str">
        <f t="shared" si="0"/>
        <v>0</v>
      </c>
      <c r="D4" s="63">
        <f>'P. RECRE-SEMI'!D17</f>
        <v>0</v>
      </c>
      <c r="E4" s="63" t="str">
        <f t="shared" si="1"/>
        <v>0</v>
      </c>
      <c r="F4" s="64">
        <f>'P. RECRE-SEMI'!E17</f>
        <v>0</v>
      </c>
      <c r="G4" s="63">
        <f>'P. RECRE-SEMI'!F17</f>
        <v>0</v>
      </c>
      <c r="H4" s="65">
        <f>'P. RECRE-SEMI'!G17</f>
        <v>0</v>
      </c>
      <c r="I4" s="63" t="str">
        <f>'P. RECRE-SEMI'!H17</f>
        <v/>
      </c>
      <c r="J4" s="63">
        <f>'P. RECRE-SEMI'!I17</f>
        <v>0</v>
      </c>
      <c r="K4" s="63">
        <f>'P. RECRE-SEMI'!J17</f>
        <v>0</v>
      </c>
      <c r="L4" s="63">
        <f>'P. RECRE-SEMI'!K17</f>
        <v>0</v>
      </c>
      <c r="M4" s="63">
        <f>'P. RECRE-SEMI'!L17</f>
        <v>0</v>
      </c>
      <c r="N4" s="63">
        <f>'P. RECRE-SEMI'!M17</f>
        <v>0</v>
      </c>
      <c r="O4" s="63">
        <f>'P. RECRE-SEMI'!N17</f>
        <v>0</v>
      </c>
      <c r="P4" s="63">
        <f>'P. RECRE-SEMI'!O17</f>
        <v>0</v>
      </c>
      <c r="Q4" s="63">
        <f>'P. RECRE-SEMI'!P17</f>
        <v>0</v>
      </c>
      <c r="R4" s="63">
        <f>'P. RECRE-SEMI'!Q17</f>
        <v>0</v>
      </c>
      <c r="S4" s="63">
        <f t="shared" ref="S4:U4" si="2">S3</f>
        <v>0</v>
      </c>
      <c r="T4" s="63">
        <f t="shared" si="2"/>
        <v>0</v>
      </c>
      <c r="U4" s="63">
        <f t="shared" si="2"/>
        <v>0</v>
      </c>
      <c r="V4" s="59"/>
      <c r="W4" s="59"/>
      <c r="X4" s="59"/>
      <c r="Y4" s="59"/>
      <c r="Z4" s="59"/>
    </row>
    <row r="5" spans="1:26" ht="24.75" customHeight="1">
      <c r="A5" s="62">
        <v>3</v>
      </c>
      <c r="B5" s="63">
        <f>'P. RECRE-SEMI'!C18</f>
        <v>0</v>
      </c>
      <c r="C5" s="63" t="str">
        <f t="shared" si="0"/>
        <v>0</v>
      </c>
      <c r="D5" s="63">
        <f>'P. RECRE-SEMI'!D18</f>
        <v>0</v>
      </c>
      <c r="E5" s="63" t="str">
        <f t="shared" si="1"/>
        <v>0</v>
      </c>
      <c r="F5" s="64">
        <f>'P. RECRE-SEMI'!E18</f>
        <v>0</v>
      </c>
      <c r="G5" s="63">
        <f>'P. RECRE-SEMI'!F18</f>
        <v>0</v>
      </c>
      <c r="H5" s="65">
        <f>'P. RECRE-SEMI'!G18</f>
        <v>0</v>
      </c>
      <c r="I5" s="63" t="str">
        <f>'P. RECRE-SEMI'!H18</f>
        <v/>
      </c>
      <c r="J5" s="63">
        <f>'P. RECRE-SEMI'!I18</f>
        <v>0</v>
      </c>
      <c r="K5" s="63">
        <f>'P. RECRE-SEMI'!J18</f>
        <v>0</v>
      </c>
      <c r="L5" s="63">
        <f>'P. RECRE-SEMI'!K18</f>
        <v>0</v>
      </c>
      <c r="M5" s="63">
        <f>'P. RECRE-SEMI'!L18</f>
        <v>0</v>
      </c>
      <c r="N5" s="63">
        <f>'P. RECRE-SEMI'!M18</f>
        <v>0</v>
      </c>
      <c r="O5" s="63">
        <f>'P. RECRE-SEMI'!N18</f>
        <v>0</v>
      </c>
      <c r="P5" s="63">
        <f>'P. RECRE-SEMI'!O18</f>
        <v>0</v>
      </c>
      <c r="Q5" s="63">
        <f>'P. RECRE-SEMI'!P18</f>
        <v>0</v>
      </c>
      <c r="R5" s="63">
        <f>'P. RECRE-SEMI'!Q18</f>
        <v>0</v>
      </c>
      <c r="S5" s="63">
        <f t="shared" ref="S5:U5" si="3">S4</f>
        <v>0</v>
      </c>
      <c r="T5" s="63">
        <f t="shared" si="3"/>
        <v>0</v>
      </c>
      <c r="U5" s="63">
        <f t="shared" si="3"/>
        <v>0</v>
      </c>
      <c r="V5" s="59"/>
      <c r="W5" s="59"/>
      <c r="X5" s="59"/>
      <c r="Y5" s="59"/>
      <c r="Z5" s="59"/>
    </row>
    <row r="6" spans="1:26" ht="24.75" customHeight="1">
      <c r="A6" s="62">
        <v>4</v>
      </c>
      <c r="B6" s="63">
        <f>'P. RECRE-SEMI'!C19</f>
        <v>0</v>
      </c>
      <c r="C6" s="63" t="str">
        <f t="shared" si="0"/>
        <v>0</v>
      </c>
      <c r="D6" s="63">
        <f>'P. RECRE-SEMI'!D19</f>
        <v>0</v>
      </c>
      <c r="E6" s="63" t="str">
        <f t="shared" si="1"/>
        <v>0</v>
      </c>
      <c r="F6" s="64">
        <f>'P. RECRE-SEMI'!E19</f>
        <v>0</v>
      </c>
      <c r="G6" s="63">
        <f>'P. RECRE-SEMI'!F19</f>
        <v>0</v>
      </c>
      <c r="H6" s="65">
        <f>'P. RECRE-SEMI'!G19</f>
        <v>0</v>
      </c>
      <c r="I6" s="63" t="str">
        <f>'P. RECRE-SEMI'!H19</f>
        <v/>
      </c>
      <c r="J6" s="63">
        <f>'P. RECRE-SEMI'!I19</f>
        <v>0</v>
      </c>
      <c r="K6" s="63">
        <f>'P. RECRE-SEMI'!J19</f>
        <v>0</v>
      </c>
      <c r="L6" s="63">
        <f>'P. RECRE-SEMI'!K19</f>
        <v>0</v>
      </c>
      <c r="M6" s="63">
        <f>'P. RECRE-SEMI'!L19</f>
        <v>0</v>
      </c>
      <c r="N6" s="63">
        <f>'P. RECRE-SEMI'!M19</f>
        <v>0</v>
      </c>
      <c r="O6" s="63">
        <f>'P. RECRE-SEMI'!N19</f>
        <v>0</v>
      </c>
      <c r="P6" s="63">
        <f>'P. RECRE-SEMI'!O19</f>
        <v>0</v>
      </c>
      <c r="Q6" s="63">
        <f>'P. RECRE-SEMI'!P19</f>
        <v>0</v>
      </c>
      <c r="R6" s="63">
        <f>'P. RECRE-SEMI'!Q19</f>
        <v>0</v>
      </c>
      <c r="S6" s="63">
        <f t="shared" ref="S6:U6" si="4">S5</f>
        <v>0</v>
      </c>
      <c r="T6" s="63">
        <f t="shared" si="4"/>
        <v>0</v>
      </c>
      <c r="U6" s="63">
        <f t="shared" si="4"/>
        <v>0</v>
      </c>
      <c r="V6" s="59"/>
      <c r="W6" s="59"/>
      <c r="X6" s="59"/>
      <c r="Y6" s="59"/>
      <c r="Z6" s="59"/>
    </row>
    <row r="7" spans="1:26" ht="24.75" customHeight="1">
      <c r="A7" s="62">
        <v>5</v>
      </c>
      <c r="B7" s="63">
        <f>'P. RECRE-SEMI'!C20</f>
        <v>0</v>
      </c>
      <c r="C7" s="63" t="str">
        <f t="shared" si="0"/>
        <v>0</v>
      </c>
      <c r="D7" s="63">
        <f>'P. RECRE-SEMI'!D20</f>
        <v>0</v>
      </c>
      <c r="E7" s="63" t="str">
        <f t="shared" si="1"/>
        <v>0</v>
      </c>
      <c r="F7" s="64">
        <f>'P. RECRE-SEMI'!E20</f>
        <v>0</v>
      </c>
      <c r="G7" s="63">
        <f>'P. RECRE-SEMI'!F20</f>
        <v>0</v>
      </c>
      <c r="H7" s="65">
        <f>'P. RECRE-SEMI'!G20</f>
        <v>0</v>
      </c>
      <c r="I7" s="63" t="str">
        <f>'P. RECRE-SEMI'!H20</f>
        <v/>
      </c>
      <c r="J7" s="63">
        <f>'P. RECRE-SEMI'!I20</f>
        <v>0</v>
      </c>
      <c r="K7" s="63">
        <f>'P. RECRE-SEMI'!J20</f>
        <v>0</v>
      </c>
      <c r="L7" s="63">
        <f>'P. RECRE-SEMI'!K20</f>
        <v>0</v>
      </c>
      <c r="M7" s="63">
        <f>'P. RECRE-SEMI'!L20</f>
        <v>0</v>
      </c>
      <c r="N7" s="63">
        <f>'P. RECRE-SEMI'!M20</f>
        <v>0</v>
      </c>
      <c r="O7" s="63">
        <f>'P. RECRE-SEMI'!N20</f>
        <v>0</v>
      </c>
      <c r="P7" s="63">
        <f>'P. RECRE-SEMI'!O20</f>
        <v>0</v>
      </c>
      <c r="Q7" s="63">
        <f>'P. RECRE-SEMI'!P20</f>
        <v>0</v>
      </c>
      <c r="R7" s="63">
        <f>'P. RECRE-SEMI'!Q20</f>
        <v>0</v>
      </c>
      <c r="S7" s="63">
        <f t="shared" ref="S7:U7" si="5">S6</f>
        <v>0</v>
      </c>
      <c r="T7" s="63">
        <f t="shared" si="5"/>
        <v>0</v>
      </c>
      <c r="U7" s="63">
        <f t="shared" si="5"/>
        <v>0</v>
      </c>
      <c r="V7" s="59"/>
      <c r="W7" s="59"/>
      <c r="X7" s="59"/>
      <c r="Y7" s="59"/>
      <c r="Z7" s="59"/>
    </row>
    <row r="8" spans="1:26" ht="24.75" customHeight="1">
      <c r="A8" s="62">
        <v>6</v>
      </c>
      <c r="B8" s="63">
        <f>'P. RECRE-SEMI'!C21</f>
        <v>0</v>
      </c>
      <c r="C8" s="63" t="str">
        <f t="shared" si="0"/>
        <v>0</v>
      </c>
      <c r="D8" s="63">
        <f>'P. RECRE-SEMI'!D21</f>
        <v>0</v>
      </c>
      <c r="E8" s="63" t="str">
        <f t="shared" si="1"/>
        <v>0</v>
      </c>
      <c r="F8" s="64">
        <f>'P. RECRE-SEMI'!E21</f>
        <v>0</v>
      </c>
      <c r="G8" s="63">
        <f>'P. RECRE-SEMI'!F21</f>
        <v>0</v>
      </c>
      <c r="H8" s="65">
        <f>'P. RECRE-SEMI'!G21</f>
        <v>0</v>
      </c>
      <c r="I8" s="63" t="str">
        <f>'P. RECRE-SEMI'!H21</f>
        <v/>
      </c>
      <c r="J8" s="63">
        <f>'P. RECRE-SEMI'!I21</f>
        <v>0</v>
      </c>
      <c r="K8" s="63">
        <f>'P. RECRE-SEMI'!J21</f>
        <v>0</v>
      </c>
      <c r="L8" s="63">
        <f>'P. RECRE-SEMI'!K21</f>
        <v>0</v>
      </c>
      <c r="M8" s="63">
        <f>'P. RECRE-SEMI'!L21</f>
        <v>0</v>
      </c>
      <c r="N8" s="63">
        <f>'P. RECRE-SEMI'!M21</f>
        <v>0</v>
      </c>
      <c r="O8" s="63">
        <f>'P. RECRE-SEMI'!N21</f>
        <v>0</v>
      </c>
      <c r="P8" s="63">
        <f>'P. RECRE-SEMI'!O21</f>
        <v>0</v>
      </c>
      <c r="Q8" s="63">
        <f>'P. RECRE-SEMI'!P21</f>
        <v>0</v>
      </c>
      <c r="R8" s="63">
        <f>'P. RECRE-SEMI'!Q21</f>
        <v>0</v>
      </c>
      <c r="S8" s="63">
        <f t="shared" ref="S8:U8" si="6">S7</f>
        <v>0</v>
      </c>
      <c r="T8" s="63">
        <f t="shared" si="6"/>
        <v>0</v>
      </c>
      <c r="U8" s="63">
        <f t="shared" si="6"/>
        <v>0</v>
      </c>
      <c r="V8" s="59"/>
      <c r="W8" s="59"/>
      <c r="X8" s="59"/>
      <c r="Y8" s="59"/>
      <c r="Z8" s="59"/>
    </row>
    <row r="9" spans="1:26" ht="24.75" customHeight="1">
      <c r="A9" s="62">
        <v>7</v>
      </c>
      <c r="B9" s="63">
        <f>'P. RECRE-SEMI'!C22</f>
        <v>0</v>
      </c>
      <c r="C9" s="63" t="str">
        <f t="shared" si="0"/>
        <v>0</v>
      </c>
      <c r="D9" s="63">
        <f>'P. RECRE-SEMI'!D22</f>
        <v>0</v>
      </c>
      <c r="E9" s="63" t="str">
        <f t="shared" si="1"/>
        <v>0</v>
      </c>
      <c r="F9" s="64">
        <f>'P. RECRE-SEMI'!E22</f>
        <v>0</v>
      </c>
      <c r="G9" s="63">
        <f>'P. RECRE-SEMI'!F22</f>
        <v>0</v>
      </c>
      <c r="H9" s="65">
        <f>'P. RECRE-SEMI'!G22</f>
        <v>0</v>
      </c>
      <c r="I9" s="63" t="str">
        <f>'P. RECRE-SEMI'!H22</f>
        <v/>
      </c>
      <c r="J9" s="63">
        <f>'P. RECRE-SEMI'!I22</f>
        <v>0</v>
      </c>
      <c r="K9" s="63">
        <f>'P. RECRE-SEMI'!J22</f>
        <v>0</v>
      </c>
      <c r="L9" s="63">
        <f>'P. RECRE-SEMI'!K22</f>
        <v>0</v>
      </c>
      <c r="M9" s="63">
        <f>'P. RECRE-SEMI'!L22</f>
        <v>0</v>
      </c>
      <c r="N9" s="63">
        <f>'P. RECRE-SEMI'!M22</f>
        <v>0</v>
      </c>
      <c r="O9" s="63">
        <f>'P. RECRE-SEMI'!N22</f>
        <v>0</v>
      </c>
      <c r="P9" s="63">
        <f>'P. RECRE-SEMI'!O22</f>
        <v>0</v>
      </c>
      <c r="Q9" s="63">
        <f>'P. RECRE-SEMI'!P22</f>
        <v>0</v>
      </c>
      <c r="R9" s="63">
        <f>'P. RECRE-SEMI'!Q22</f>
        <v>0</v>
      </c>
      <c r="S9" s="63">
        <f t="shared" ref="S9:U9" si="7">S8</f>
        <v>0</v>
      </c>
      <c r="T9" s="63">
        <f t="shared" si="7"/>
        <v>0</v>
      </c>
      <c r="U9" s="63">
        <f t="shared" si="7"/>
        <v>0</v>
      </c>
      <c r="V9" s="59"/>
      <c r="W9" s="59"/>
      <c r="X9" s="59"/>
      <c r="Y9" s="59"/>
      <c r="Z9" s="59"/>
    </row>
    <row r="10" spans="1:26" ht="24.75" customHeight="1">
      <c r="A10" s="62">
        <v>8</v>
      </c>
      <c r="B10" s="63">
        <f>'P. RECRE-SEMI'!C23</f>
        <v>0</v>
      </c>
      <c r="C10" s="63" t="str">
        <f t="shared" si="0"/>
        <v>0</v>
      </c>
      <c r="D10" s="63">
        <f>'P. RECRE-SEMI'!D23</f>
        <v>0</v>
      </c>
      <c r="E10" s="63" t="str">
        <f t="shared" si="1"/>
        <v>0</v>
      </c>
      <c r="F10" s="64">
        <f>'P. RECRE-SEMI'!E23</f>
        <v>0</v>
      </c>
      <c r="G10" s="63">
        <f>'P. RECRE-SEMI'!F23</f>
        <v>0</v>
      </c>
      <c r="H10" s="65">
        <f>'P. RECRE-SEMI'!G23</f>
        <v>0</v>
      </c>
      <c r="I10" s="63" t="str">
        <f>'P. RECRE-SEMI'!H23</f>
        <v/>
      </c>
      <c r="J10" s="63">
        <f>'P. RECRE-SEMI'!I23</f>
        <v>0</v>
      </c>
      <c r="K10" s="63">
        <f>'P. RECRE-SEMI'!J23</f>
        <v>0</v>
      </c>
      <c r="L10" s="63">
        <f>'P. RECRE-SEMI'!K23</f>
        <v>0</v>
      </c>
      <c r="M10" s="63">
        <f>'P. RECRE-SEMI'!L23</f>
        <v>0</v>
      </c>
      <c r="N10" s="63">
        <f>'P. RECRE-SEMI'!M23</f>
        <v>0</v>
      </c>
      <c r="O10" s="63">
        <f>'P. RECRE-SEMI'!N23</f>
        <v>0</v>
      </c>
      <c r="P10" s="63">
        <f>'P. RECRE-SEMI'!O23</f>
        <v>0</v>
      </c>
      <c r="Q10" s="63">
        <f>'P. RECRE-SEMI'!P23</f>
        <v>0</v>
      </c>
      <c r="R10" s="63">
        <f>'P. RECRE-SEMI'!Q23</f>
        <v>0</v>
      </c>
      <c r="S10" s="63">
        <f t="shared" ref="S10:U10" si="8">S9</f>
        <v>0</v>
      </c>
      <c r="T10" s="63">
        <f t="shared" si="8"/>
        <v>0</v>
      </c>
      <c r="U10" s="63">
        <f t="shared" si="8"/>
        <v>0</v>
      </c>
      <c r="V10" s="59"/>
      <c r="W10" s="59"/>
      <c r="X10" s="59"/>
      <c r="Y10" s="59"/>
      <c r="Z10" s="59"/>
    </row>
    <row r="11" spans="1:26" ht="24.75" customHeight="1">
      <c r="A11" s="62">
        <v>9</v>
      </c>
      <c r="B11" s="63">
        <f>'P. RECRE-SEMI'!C24</f>
        <v>0</v>
      </c>
      <c r="C11" s="63" t="str">
        <f t="shared" si="0"/>
        <v>0</v>
      </c>
      <c r="D11" s="63">
        <f>'P. RECRE-SEMI'!D24</f>
        <v>0</v>
      </c>
      <c r="E11" s="63" t="str">
        <f t="shared" si="1"/>
        <v>0</v>
      </c>
      <c r="F11" s="64">
        <f>'P. RECRE-SEMI'!E24</f>
        <v>0</v>
      </c>
      <c r="G11" s="63">
        <f>'P. RECRE-SEMI'!F24</f>
        <v>0</v>
      </c>
      <c r="H11" s="65">
        <f>'P. RECRE-SEMI'!G24</f>
        <v>0</v>
      </c>
      <c r="I11" s="63" t="str">
        <f>'P. RECRE-SEMI'!H24</f>
        <v/>
      </c>
      <c r="J11" s="63">
        <f>'P. RECRE-SEMI'!I24</f>
        <v>0</v>
      </c>
      <c r="K11" s="63">
        <f>'P. RECRE-SEMI'!J24</f>
        <v>0</v>
      </c>
      <c r="L11" s="63">
        <f>'P. RECRE-SEMI'!K24</f>
        <v>0</v>
      </c>
      <c r="M11" s="63">
        <f>'P. RECRE-SEMI'!L24</f>
        <v>0</v>
      </c>
      <c r="N11" s="63">
        <f>'P. RECRE-SEMI'!M24</f>
        <v>0</v>
      </c>
      <c r="O11" s="63">
        <f>'P. RECRE-SEMI'!N24</f>
        <v>0</v>
      </c>
      <c r="P11" s="63">
        <f>'P. RECRE-SEMI'!O24</f>
        <v>0</v>
      </c>
      <c r="Q11" s="63">
        <f>'P. RECRE-SEMI'!P24</f>
        <v>0</v>
      </c>
      <c r="R11" s="63">
        <f>'P. RECRE-SEMI'!Q24</f>
        <v>0</v>
      </c>
      <c r="S11" s="63">
        <f t="shared" ref="S11:U11" si="9">S10</f>
        <v>0</v>
      </c>
      <c r="T11" s="63">
        <f t="shared" si="9"/>
        <v>0</v>
      </c>
      <c r="U11" s="63">
        <f t="shared" si="9"/>
        <v>0</v>
      </c>
      <c r="V11" s="59"/>
      <c r="W11" s="59"/>
      <c r="X11" s="59"/>
      <c r="Y11" s="59"/>
      <c r="Z11" s="59"/>
    </row>
    <row r="12" spans="1:26" ht="24.75" customHeight="1">
      <c r="A12" s="62">
        <v>10</v>
      </c>
      <c r="B12" s="63">
        <f>'P. RECRE-SEMI'!C25</f>
        <v>0</v>
      </c>
      <c r="C12" s="63" t="str">
        <f t="shared" si="0"/>
        <v>0</v>
      </c>
      <c r="D12" s="63">
        <f>'P. RECRE-SEMI'!D25</f>
        <v>0</v>
      </c>
      <c r="E12" s="63" t="str">
        <f t="shared" si="1"/>
        <v>0</v>
      </c>
      <c r="F12" s="64">
        <f>'P. RECRE-SEMI'!E25</f>
        <v>0</v>
      </c>
      <c r="G12" s="63">
        <f>'P. RECRE-SEMI'!F25</f>
        <v>0</v>
      </c>
      <c r="H12" s="65">
        <f>'P. RECRE-SEMI'!G25</f>
        <v>0</v>
      </c>
      <c r="I12" s="63" t="str">
        <f>'P. RECRE-SEMI'!H25</f>
        <v/>
      </c>
      <c r="J12" s="63">
        <f>'P. RECRE-SEMI'!I25</f>
        <v>0</v>
      </c>
      <c r="K12" s="63">
        <f>'P. RECRE-SEMI'!J25</f>
        <v>0</v>
      </c>
      <c r="L12" s="63">
        <f>'P. RECRE-SEMI'!K25</f>
        <v>0</v>
      </c>
      <c r="M12" s="63">
        <f>'P. RECRE-SEMI'!L25</f>
        <v>0</v>
      </c>
      <c r="N12" s="63">
        <f>'P. RECRE-SEMI'!M25</f>
        <v>0</v>
      </c>
      <c r="O12" s="63">
        <f>'P. RECRE-SEMI'!N25</f>
        <v>0</v>
      </c>
      <c r="P12" s="63">
        <f>'P. RECRE-SEMI'!O25</f>
        <v>0</v>
      </c>
      <c r="Q12" s="63">
        <f>'P. RECRE-SEMI'!P25</f>
        <v>0</v>
      </c>
      <c r="R12" s="63">
        <f>'P. RECRE-SEMI'!Q25</f>
        <v>0</v>
      </c>
      <c r="S12" s="63">
        <f t="shared" ref="S12:U12" si="10">S11</f>
        <v>0</v>
      </c>
      <c r="T12" s="63">
        <f t="shared" si="10"/>
        <v>0</v>
      </c>
      <c r="U12" s="63">
        <f t="shared" si="10"/>
        <v>0</v>
      </c>
      <c r="V12" s="59"/>
      <c r="W12" s="59"/>
      <c r="X12" s="59"/>
      <c r="Y12" s="59"/>
      <c r="Z12" s="59"/>
    </row>
    <row r="13" spans="1:26" ht="24.75" customHeight="1">
      <c r="A13" s="62">
        <v>11</v>
      </c>
      <c r="B13" s="63">
        <f>'P. RECRE-SEMI'!C26</f>
        <v>0</v>
      </c>
      <c r="C13" s="63" t="str">
        <f t="shared" si="0"/>
        <v>0</v>
      </c>
      <c r="D13" s="63">
        <f>'P. RECRE-SEMI'!D26</f>
        <v>0</v>
      </c>
      <c r="E13" s="63" t="str">
        <f t="shared" si="1"/>
        <v>0</v>
      </c>
      <c r="F13" s="64">
        <f>'P. RECRE-SEMI'!E26</f>
        <v>0</v>
      </c>
      <c r="G13" s="63">
        <f>'P. RECRE-SEMI'!F26</f>
        <v>0</v>
      </c>
      <c r="H13" s="65">
        <f>'P. RECRE-SEMI'!G26</f>
        <v>0</v>
      </c>
      <c r="I13" s="63" t="str">
        <f>'P. RECRE-SEMI'!H26</f>
        <v/>
      </c>
      <c r="J13" s="63">
        <f>'P. RECRE-SEMI'!I26</f>
        <v>0</v>
      </c>
      <c r="K13" s="63">
        <f>'P. RECRE-SEMI'!J26</f>
        <v>0</v>
      </c>
      <c r="L13" s="63">
        <f>'P. RECRE-SEMI'!K26</f>
        <v>0</v>
      </c>
      <c r="M13" s="63">
        <f>'P. RECRE-SEMI'!L26</f>
        <v>0</v>
      </c>
      <c r="N13" s="63">
        <f>'P. RECRE-SEMI'!M26</f>
        <v>0</v>
      </c>
      <c r="O13" s="63">
        <f>'P. RECRE-SEMI'!N26</f>
        <v>0</v>
      </c>
      <c r="P13" s="63">
        <f>'P. RECRE-SEMI'!O26</f>
        <v>0</v>
      </c>
      <c r="Q13" s="63">
        <f>'P. RECRE-SEMI'!P26</f>
        <v>0</v>
      </c>
      <c r="R13" s="63">
        <f>'P. RECRE-SEMI'!Q26</f>
        <v>0</v>
      </c>
      <c r="S13" s="63">
        <f>'P. RECRE-SEMI'!D7</f>
        <v>0</v>
      </c>
      <c r="T13" s="63">
        <f>'P. RECRE-SEMI'!H7</f>
        <v>0</v>
      </c>
      <c r="U13" s="63">
        <f>'P. RECRE-SEMI'!K9</f>
        <v>0</v>
      </c>
      <c r="V13" s="59"/>
      <c r="W13" s="59"/>
      <c r="X13" s="59"/>
      <c r="Y13" s="59"/>
      <c r="Z13" s="59"/>
    </row>
    <row r="14" spans="1:26" ht="24.75" customHeight="1">
      <c r="A14" s="62">
        <v>12</v>
      </c>
      <c r="B14" s="63">
        <f>'P. RECRE-SEMI'!C27</f>
        <v>0</v>
      </c>
      <c r="C14" s="63" t="str">
        <f t="shared" si="0"/>
        <v>0</v>
      </c>
      <c r="D14" s="63">
        <f>'P. RECRE-SEMI'!D27</f>
        <v>0</v>
      </c>
      <c r="E14" s="63" t="str">
        <f t="shared" si="1"/>
        <v>0</v>
      </c>
      <c r="F14" s="64">
        <f>'P. RECRE-SEMI'!E27</f>
        <v>0</v>
      </c>
      <c r="G14" s="63">
        <f>'P. RECRE-SEMI'!F27</f>
        <v>0</v>
      </c>
      <c r="H14" s="65">
        <f>'P. RECRE-SEMI'!G27</f>
        <v>0</v>
      </c>
      <c r="I14" s="63" t="str">
        <f>'P. RECRE-SEMI'!H27</f>
        <v/>
      </c>
      <c r="J14" s="63">
        <f>'P. RECRE-SEMI'!I27</f>
        <v>0</v>
      </c>
      <c r="K14" s="63">
        <f>'P. RECRE-SEMI'!J27</f>
        <v>0</v>
      </c>
      <c r="L14" s="63">
        <f>'P. RECRE-SEMI'!K27</f>
        <v>0</v>
      </c>
      <c r="M14" s="63">
        <f>'P. RECRE-SEMI'!L27</f>
        <v>0</v>
      </c>
      <c r="N14" s="63">
        <f>'P. RECRE-SEMI'!M27</f>
        <v>0</v>
      </c>
      <c r="O14" s="63">
        <f>'P. RECRE-SEMI'!N27</f>
        <v>0</v>
      </c>
      <c r="P14" s="63">
        <f>'P. RECRE-SEMI'!O27</f>
        <v>0</v>
      </c>
      <c r="Q14" s="63">
        <f>'P. RECRE-SEMI'!P27</f>
        <v>0</v>
      </c>
      <c r="R14" s="63">
        <f>'P. RECRE-SEMI'!Q27</f>
        <v>0</v>
      </c>
      <c r="S14" s="63">
        <f t="shared" ref="S14:U14" si="11">S13</f>
        <v>0</v>
      </c>
      <c r="T14" s="63">
        <f t="shared" si="11"/>
        <v>0</v>
      </c>
      <c r="U14" s="63">
        <f t="shared" si="11"/>
        <v>0</v>
      </c>
      <c r="V14" s="59"/>
      <c r="W14" s="59"/>
      <c r="X14" s="59"/>
      <c r="Y14" s="59"/>
      <c r="Z14" s="59"/>
    </row>
    <row r="15" spans="1:26" ht="24.75" customHeight="1">
      <c r="A15" s="62">
        <v>13</v>
      </c>
      <c r="B15" s="63">
        <f>'P. RECRE-SEMI'!C28</f>
        <v>0</v>
      </c>
      <c r="C15" s="63" t="str">
        <f t="shared" si="0"/>
        <v>0</v>
      </c>
      <c r="D15" s="63">
        <f>'P. RECRE-SEMI'!D28</f>
        <v>0</v>
      </c>
      <c r="E15" s="63" t="str">
        <f t="shared" si="1"/>
        <v>0</v>
      </c>
      <c r="F15" s="64">
        <f>'P. RECRE-SEMI'!E28</f>
        <v>0</v>
      </c>
      <c r="G15" s="63">
        <f>'P. RECRE-SEMI'!F28</f>
        <v>0</v>
      </c>
      <c r="H15" s="65">
        <f>'P. RECRE-SEMI'!G28</f>
        <v>0</v>
      </c>
      <c r="I15" s="63" t="str">
        <f>'P. RECRE-SEMI'!H28</f>
        <v/>
      </c>
      <c r="J15" s="63">
        <f>'P. RECRE-SEMI'!I28</f>
        <v>0</v>
      </c>
      <c r="K15" s="63">
        <f>'P. RECRE-SEMI'!J28</f>
        <v>0</v>
      </c>
      <c r="L15" s="63">
        <f>'P. RECRE-SEMI'!K28</f>
        <v>0</v>
      </c>
      <c r="M15" s="63">
        <f>'P. RECRE-SEMI'!L28</f>
        <v>0</v>
      </c>
      <c r="N15" s="63">
        <f>'P. RECRE-SEMI'!M28</f>
        <v>0</v>
      </c>
      <c r="O15" s="63">
        <f>'P. RECRE-SEMI'!N28</f>
        <v>0</v>
      </c>
      <c r="P15" s="63">
        <f>'P. RECRE-SEMI'!O28</f>
        <v>0</v>
      </c>
      <c r="Q15" s="63">
        <f>'P. RECRE-SEMI'!P28</f>
        <v>0</v>
      </c>
      <c r="R15" s="63">
        <f>'P. RECRE-SEMI'!Q28</f>
        <v>0</v>
      </c>
      <c r="S15" s="63">
        <f t="shared" ref="S15:U15" si="12">S14</f>
        <v>0</v>
      </c>
      <c r="T15" s="63">
        <f t="shared" si="12"/>
        <v>0</v>
      </c>
      <c r="U15" s="63">
        <f t="shared" si="12"/>
        <v>0</v>
      </c>
      <c r="V15" s="59"/>
      <c r="W15" s="59"/>
      <c r="X15" s="59"/>
      <c r="Y15" s="59"/>
      <c r="Z15" s="59"/>
    </row>
    <row r="16" spans="1:26" ht="24.75" customHeight="1">
      <c r="A16" s="62">
        <v>14</v>
      </c>
      <c r="B16" s="63">
        <f>'P. RECRE-SEMI'!C29</f>
        <v>0</v>
      </c>
      <c r="C16" s="63" t="str">
        <f t="shared" si="0"/>
        <v>0</v>
      </c>
      <c r="D16" s="63">
        <f>'P. RECRE-SEMI'!D29</f>
        <v>0</v>
      </c>
      <c r="E16" s="63" t="str">
        <f t="shared" si="1"/>
        <v>0</v>
      </c>
      <c r="F16" s="64">
        <f>'P. RECRE-SEMI'!E29</f>
        <v>0</v>
      </c>
      <c r="G16" s="63">
        <f>'P. RECRE-SEMI'!F29</f>
        <v>0</v>
      </c>
      <c r="H16" s="65">
        <f>'P. RECRE-SEMI'!G29</f>
        <v>0</v>
      </c>
      <c r="I16" s="63" t="str">
        <f>'P. RECRE-SEMI'!H29</f>
        <v/>
      </c>
      <c r="J16" s="63">
        <f>'P. RECRE-SEMI'!I29</f>
        <v>0</v>
      </c>
      <c r="K16" s="63">
        <f>'P. RECRE-SEMI'!J29</f>
        <v>0</v>
      </c>
      <c r="L16" s="63">
        <f>'P. RECRE-SEMI'!K29</f>
        <v>0</v>
      </c>
      <c r="M16" s="63">
        <f>'P. RECRE-SEMI'!L29</f>
        <v>0</v>
      </c>
      <c r="N16" s="63">
        <f>'P. RECRE-SEMI'!M29</f>
        <v>0</v>
      </c>
      <c r="O16" s="63">
        <f>'P. RECRE-SEMI'!N29</f>
        <v>0</v>
      </c>
      <c r="P16" s="63">
        <f>'P. RECRE-SEMI'!O29</f>
        <v>0</v>
      </c>
      <c r="Q16" s="63">
        <f>'P. RECRE-SEMI'!P29</f>
        <v>0</v>
      </c>
      <c r="R16" s="63">
        <f>'P. RECRE-SEMI'!Q29</f>
        <v>0</v>
      </c>
      <c r="S16" s="63">
        <f t="shared" ref="S16:U16" si="13">S15</f>
        <v>0</v>
      </c>
      <c r="T16" s="63">
        <f t="shared" si="13"/>
        <v>0</v>
      </c>
      <c r="U16" s="63">
        <f t="shared" si="13"/>
        <v>0</v>
      </c>
      <c r="V16" s="59"/>
      <c r="W16" s="59"/>
      <c r="X16" s="59"/>
      <c r="Y16" s="59"/>
      <c r="Z16" s="59"/>
    </row>
    <row r="17" spans="1:26" ht="24.75" customHeight="1">
      <c r="A17" s="62">
        <v>15</v>
      </c>
      <c r="B17" s="63">
        <f>'P. RECRE-SEMI'!C30</f>
        <v>0</v>
      </c>
      <c r="C17" s="63" t="str">
        <f t="shared" si="0"/>
        <v>0</v>
      </c>
      <c r="D17" s="63">
        <f>'P. RECRE-SEMI'!D30</f>
        <v>0</v>
      </c>
      <c r="E17" s="63" t="str">
        <f t="shared" si="1"/>
        <v>0</v>
      </c>
      <c r="F17" s="64">
        <f>'P. RECRE-SEMI'!E30</f>
        <v>0</v>
      </c>
      <c r="G17" s="63">
        <f>'P. RECRE-SEMI'!F30</f>
        <v>0</v>
      </c>
      <c r="H17" s="65">
        <f>'P. RECRE-SEMI'!G30</f>
        <v>0</v>
      </c>
      <c r="I17" s="63" t="str">
        <f>'P. RECRE-SEMI'!H30</f>
        <v/>
      </c>
      <c r="J17" s="63">
        <f>'P. RECRE-SEMI'!I30</f>
        <v>0</v>
      </c>
      <c r="K17" s="63">
        <f>'P. RECRE-SEMI'!J30</f>
        <v>0</v>
      </c>
      <c r="L17" s="63">
        <f>'P. RECRE-SEMI'!K30</f>
        <v>0</v>
      </c>
      <c r="M17" s="63">
        <f>'P. RECRE-SEMI'!L30</f>
        <v>0</v>
      </c>
      <c r="N17" s="63">
        <f>'P. RECRE-SEMI'!M30</f>
        <v>0</v>
      </c>
      <c r="O17" s="63">
        <f>'P. RECRE-SEMI'!N30</f>
        <v>0</v>
      </c>
      <c r="P17" s="63">
        <f>'P. RECRE-SEMI'!O30</f>
        <v>0</v>
      </c>
      <c r="Q17" s="63">
        <f>'P. RECRE-SEMI'!P30</f>
        <v>0</v>
      </c>
      <c r="R17" s="63">
        <f>'P. RECRE-SEMI'!Q30</f>
        <v>0</v>
      </c>
      <c r="S17" s="63">
        <f t="shared" ref="S17:U17" si="14">S16</f>
        <v>0</v>
      </c>
      <c r="T17" s="63">
        <f t="shared" si="14"/>
        <v>0</v>
      </c>
      <c r="U17" s="63">
        <f t="shared" si="14"/>
        <v>0</v>
      </c>
      <c r="V17" s="59"/>
      <c r="W17" s="59"/>
      <c r="X17" s="59"/>
      <c r="Y17" s="59"/>
      <c r="Z17" s="59"/>
    </row>
    <row r="18" spans="1:26" ht="24.75" customHeight="1">
      <c r="A18" s="62">
        <v>16</v>
      </c>
      <c r="B18" s="63">
        <f>'P. RECRE-SEMI'!C31</f>
        <v>0</v>
      </c>
      <c r="C18" s="63" t="str">
        <f t="shared" si="0"/>
        <v>0</v>
      </c>
      <c r="D18" s="63">
        <f>'P. RECRE-SEMI'!D31</f>
        <v>0</v>
      </c>
      <c r="E18" s="63" t="str">
        <f t="shared" si="1"/>
        <v>0</v>
      </c>
      <c r="F18" s="64">
        <f>'P. RECRE-SEMI'!E31</f>
        <v>0</v>
      </c>
      <c r="G18" s="63">
        <f>'P. RECRE-SEMI'!F31</f>
        <v>0</v>
      </c>
      <c r="H18" s="65">
        <f>'P. RECRE-SEMI'!G31</f>
        <v>0</v>
      </c>
      <c r="I18" s="63" t="str">
        <f>'P. RECRE-SEMI'!H31</f>
        <v/>
      </c>
      <c r="J18" s="63">
        <f>'P. RECRE-SEMI'!I31</f>
        <v>0</v>
      </c>
      <c r="K18" s="63">
        <f>'P. RECRE-SEMI'!J31</f>
        <v>0</v>
      </c>
      <c r="L18" s="63">
        <f>'P. RECRE-SEMI'!K31</f>
        <v>0</v>
      </c>
      <c r="M18" s="63">
        <f>'P. RECRE-SEMI'!L31</f>
        <v>0</v>
      </c>
      <c r="N18" s="63">
        <f>'P. RECRE-SEMI'!M31</f>
        <v>0</v>
      </c>
      <c r="O18" s="63">
        <f>'P. RECRE-SEMI'!N31</f>
        <v>0</v>
      </c>
      <c r="P18" s="63">
        <f>'P. RECRE-SEMI'!O31</f>
        <v>0</v>
      </c>
      <c r="Q18" s="63">
        <f>'P. RECRE-SEMI'!P31</f>
        <v>0</v>
      </c>
      <c r="R18" s="63">
        <f>'P. RECRE-SEMI'!Q31</f>
        <v>0</v>
      </c>
      <c r="S18" s="63">
        <f t="shared" ref="S18:U18" si="15">S17</f>
        <v>0</v>
      </c>
      <c r="T18" s="63">
        <f t="shared" si="15"/>
        <v>0</v>
      </c>
      <c r="U18" s="63">
        <f t="shared" si="15"/>
        <v>0</v>
      </c>
      <c r="V18" s="59"/>
      <c r="W18" s="59"/>
      <c r="X18" s="59"/>
      <c r="Y18" s="59"/>
      <c r="Z18" s="59"/>
    </row>
    <row r="19" spans="1:26" ht="24.75" customHeight="1">
      <c r="A19" s="62">
        <v>17</v>
      </c>
      <c r="B19" s="63">
        <f>'P. RECRE-SEMI 2'!C15</f>
        <v>0</v>
      </c>
      <c r="C19" s="63" t="str">
        <f t="shared" si="0"/>
        <v>0</v>
      </c>
      <c r="D19" s="63">
        <f>'P. RECRE-SEMI 2'!D15</f>
        <v>0</v>
      </c>
      <c r="E19" s="63" t="str">
        <f t="shared" si="1"/>
        <v>0</v>
      </c>
      <c r="F19" s="64">
        <f>'P. RECRE-SEMI 2'!E15</f>
        <v>0</v>
      </c>
      <c r="G19" s="63">
        <f>'P. RECRE-SEMI 2'!F15</f>
        <v>0</v>
      </c>
      <c r="H19" s="65">
        <f>'P. RECRE-SEMI 2'!G15</f>
        <v>0</v>
      </c>
      <c r="I19" s="63" t="str">
        <f>'P. RECRE-SEMI 2'!H15</f>
        <v/>
      </c>
      <c r="J19" s="63">
        <f>'P. RECRE-SEMI 2'!I15</f>
        <v>0</v>
      </c>
      <c r="K19" s="63">
        <f>'P. RECRE-SEMI 2'!J15</f>
        <v>0</v>
      </c>
      <c r="L19" s="63">
        <f>'P. RECRE-SEMI 2'!K15</f>
        <v>0</v>
      </c>
      <c r="M19" s="63">
        <f>'P. RECRE-SEMI 2'!L15</f>
        <v>0</v>
      </c>
      <c r="N19" s="63">
        <f>'P. RECRE-SEMI 2'!M15</f>
        <v>0</v>
      </c>
      <c r="O19" s="63">
        <f>'P. RECRE-SEMI 2'!N15</f>
        <v>0</v>
      </c>
      <c r="P19" s="63">
        <f>'P. RECRE-SEMI 2'!O15</f>
        <v>0</v>
      </c>
      <c r="Q19" s="63">
        <f>'P. RECRE-SEMI 2'!P15</f>
        <v>0</v>
      </c>
      <c r="R19" s="63">
        <f>'P. RECRE-SEMI 2'!Q15</f>
        <v>0</v>
      </c>
      <c r="S19" s="63">
        <f t="shared" ref="S19:U19" si="16">S18</f>
        <v>0</v>
      </c>
      <c r="T19" s="63">
        <f t="shared" si="16"/>
        <v>0</v>
      </c>
      <c r="U19" s="63">
        <f t="shared" si="16"/>
        <v>0</v>
      </c>
      <c r="V19" s="59"/>
      <c r="W19" s="59"/>
      <c r="X19" s="59"/>
      <c r="Y19" s="59"/>
      <c r="Z19" s="59"/>
    </row>
    <row r="20" spans="1:26" ht="24.75" customHeight="1">
      <c r="A20" s="62">
        <v>18</v>
      </c>
      <c r="B20" s="63">
        <f>'P. RECRE-SEMI 2'!C16</f>
        <v>0</v>
      </c>
      <c r="C20" s="63" t="str">
        <f t="shared" si="0"/>
        <v>0</v>
      </c>
      <c r="D20" s="63">
        <f>'P. RECRE-SEMI 2'!D16</f>
        <v>0</v>
      </c>
      <c r="E20" s="63" t="str">
        <f t="shared" si="1"/>
        <v>0</v>
      </c>
      <c r="F20" s="64">
        <f>'P. RECRE-SEMI 2'!E16</f>
        <v>0</v>
      </c>
      <c r="G20" s="63">
        <f>'P. RECRE-SEMI 2'!F16</f>
        <v>0</v>
      </c>
      <c r="H20" s="65">
        <f>'P. RECRE-SEMI 2'!G16</f>
        <v>0</v>
      </c>
      <c r="I20" s="63" t="str">
        <f>'P. RECRE-SEMI 2'!H16</f>
        <v/>
      </c>
      <c r="J20" s="63">
        <f>'P. RECRE-SEMI 2'!I16</f>
        <v>0</v>
      </c>
      <c r="K20" s="63">
        <f>'P. RECRE-SEMI 2'!J16</f>
        <v>0</v>
      </c>
      <c r="L20" s="63">
        <f>'P. RECRE-SEMI 2'!K16</f>
        <v>0</v>
      </c>
      <c r="M20" s="63">
        <f>'P. RECRE-SEMI 2'!L16</f>
        <v>0</v>
      </c>
      <c r="N20" s="63">
        <f>'P. RECRE-SEMI 2'!M16</f>
        <v>0</v>
      </c>
      <c r="O20" s="63">
        <f>'P. RECRE-SEMI 2'!N16</f>
        <v>0</v>
      </c>
      <c r="P20" s="63">
        <f>'P. RECRE-SEMI 2'!O16</f>
        <v>0</v>
      </c>
      <c r="Q20" s="63">
        <f>'P. RECRE-SEMI 2'!P16</f>
        <v>0</v>
      </c>
      <c r="R20" s="63">
        <f>'P. RECRE-SEMI 2'!Q16</f>
        <v>0</v>
      </c>
      <c r="S20" s="63">
        <f t="shared" ref="S20:U20" si="17">S19</f>
        <v>0</v>
      </c>
      <c r="T20" s="63">
        <f t="shared" si="17"/>
        <v>0</v>
      </c>
      <c r="U20" s="63">
        <f t="shared" si="17"/>
        <v>0</v>
      </c>
      <c r="V20" s="59"/>
      <c r="W20" s="59"/>
      <c r="X20" s="59"/>
      <c r="Y20" s="59"/>
      <c r="Z20" s="59"/>
    </row>
    <row r="21" spans="1:26" ht="24.75" customHeight="1">
      <c r="A21" s="62">
        <v>19</v>
      </c>
      <c r="B21" s="63">
        <f>'P. RECRE-SEMI 2'!C17</f>
        <v>0</v>
      </c>
      <c r="C21" s="63" t="str">
        <f t="shared" si="0"/>
        <v>0</v>
      </c>
      <c r="D21" s="63">
        <f>'P. RECRE-SEMI 2'!D17</f>
        <v>0</v>
      </c>
      <c r="E21" s="63" t="str">
        <f t="shared" si="1"/>
        <v>0</v>
      </c>
      <c r="F21" s="64">
        <f>'P. RECRE-SEMI 2'!E17</f>
        <v>0</v>
      </c>
      <c r="G21" s="63">
        <f>'P. RECRE-SEMI 2'!F17</f>
        <v>0</v>
      </c>
      <c r="H21" s="65">
        <f>'P. RECRE-SEMI 2'!G17</f>
        <v>0</v>
      </c>
      <c r="I21" s="63" t="str">
        <f>'P. RECRE-SEMI 2'!H17</f>
        <v/>
      </c>
      <c r="J21" s="63">
        <f>'P. RECRE-SEMI 2'!I17</f>
        <v>0</v>
      </c>
      <c r="K21" s="63">
        <f>'P. RECRE-SEMI 2'!J17</f>
        <v>0</v>
      </c>
      <c r="L21" s="63">
        <f>'P. RECRE-SEMI 2'!K17</f>
        <v>0</v>
      </c>
      <c r="M21" s="63">
        <f>'P. RECRE-SEMI 2'!L17</f>
        <v>0</v>
      </c>
      <c r="N21" s="63">
        <f>'P. RECRE-SEMI 2'!M17</f>
        <v>0</v>
      </c>
      <c r="O21" s="63">
        <f>'P. RECRE-SEMI 2'!N17</f>
        <v>0</v>
      </c>
      <c r="P21" s="63">
        <f>'P. RECRE-SEMI 2'!O17</f>
        <v>0</v>
      </c>
      <c r="Q21" s="63">
        <f>'P. RECRE-SEMI 2'!P17</f>
        <v>0</v>
      </c>
      <c r="R21" s="63">
        <f>'P. RECRE-SEMI 2'!Q17</f>
        <v>0</v>
      </c>
      <c r="S21" s="63">
        <f t="shared" ref="S21:U21" si="18">S20</f>
        <v>0</v>
      </c>
      <c r="T21" s="63">
        <f t="shared" si="18"/>
        <v>0</v>
      </c>
      <c r="U21" s="63">
        <f t="shared" si="18"/>
        <v>0</v>
      </c>
      <c r="V21" s="59"/>
      <c r="W21" s="59"/>
      <c r="X21" s="59"/>
      <c r="Y21" s="59"/>
      <c r="Z21" s="59"/>
    </row>
    <row r="22" spans="1:26" ht="24.75" customHeight="1">
      <c r="A22" s="62">
        <v>20</v>
      </c>
      <c r="B22" s="63">
        <f>'P. RECRE-SEMI 2'!C18</f>
        <v>0</v>
      </c>
      <c r="C22" s="63" t="str">
        <f t="shared" si="0"/>
        <v>0</v>
      </c>
      <c r="D22" s="63">
        <f>'P. RECRE-SEMI 2'!D18</f>
        <v>0</v>
      </c>
      <c r="E22" s="63" t="str">
        <f t="shared" si="1"/>
        <v>0</v>
      </c>
      <c r="F22" s="64">
        <f>'P. RECRE-SEMI 2'!E18</f>
        <v>0</v>
      </c>
      <c r="G22" s="63">
        <f>'P. RECRE-SEMI 2'!F18</f>
        <v>0</v>
      </c>
      <c r="H22" s="65">
        <f>'P. RECRE-SEMI 2'!G18</f>
        <v>0</v>
      </c>
      <c r="I22" s="63" t="str">
        <f>'P. RECRE-SEMI 2'!H18</f>
        <v/>
      </c>
      <c r="J22" s="63">
        <f>'P. RECRE-SEMI 2'!I18</f>
        <v>0</v>
      </c>
      <c r="K22" s="63">
        <f>'P. RECRE-SEMI 2'!J18</f>
        <v>0</v>
      </c>
      <c r="L22" s="63">
        <f>'P. RECRE-SEMI 2'!K18</f>
        <v>0</v>
      </c>
      <c r="M22" s="63">
        <f>'P. RECRE-SEMI 2'!L18</f>
        <v>0</v>
      </c>
      <c r="N22" s="63">
        <f>'P. RECRE-SEMI 2'!M18</f>
        <v>0</v>
      </c>
      <c r="O22" s="63">
        <f>'P. RECRE-SEMI 2'!N18</f>
        <v>0</v>
      </c>
      <c r="P22" s="63">
        <f>'P. RECRE-SEMI 2'!O18</f>
        <v>0</v>
      </c>
      <c r="Q22" s="63">
        <f>'P. RECRE-SEMI 2'!P18</f>
        <v>0</v>
      </c>
      <c r="R22" s="63">
        <f>'P. RECRE-SEMI 2'!Q18</f>
        <v>0</v>
      </c>
      <c r="S22" s="63">
        <f t="shared" ref="S22:U22" si="19">S21</f>
        <v>0</v>
      </c>
      <c r="T22" s="63">
        <f t="shared" si="19"/>
        <v>0</v>
      </c>
      <c r="U22" s="63">
        <f t="shared" si="19"/>
        <v>0</v>
      </c>
      <c r="V22" s="59"/>
      <c r="W22" s="59"/>
      <c r="X22" s="59"/>
      <c r="Y22" s="59"/>
      <c r="Z22" s="59"/>
    </row>
    <row r="23" spans="1:26" ht="24.75" customHeight="1">
      <c r="A23" s="62">
        <v>21</v>
      </c>
      <c r="B23" s="63">
        <f>'P. RECRE-SEMI 2'!C19</f>
        <v>0</v>
      </c>
      <c r="C23" s="63" t="str">
        <f t="shared" si="0"/>
        <v>0</v>
      </c>
      <c r="D23" s="63">
        <f>'P. RECRE-SEMI 2'!D19</f>
        <v>0</v>
      </c>
      <c r="E23" s="63" t="str">
        <f t="shared" si="1"/>
        <v>0</v>
      </c>
      <c r="F23" s="64">
        <f>'P. RECRE-SEMI 2'!E19</f>
        <v>0</v>
      </c>
      <c r="G23" s="63">
        <f>'P. RECRE-SEMI 2'!F19</f>
        <v>0</v>
      </c>
      <c r="H23" s="65">
        <f>'P. RECRE-SEMI 2'!G19</f>
        <v>0</v>
      </c>
      <c r="I23" s="63" t="str">
        <f>'P. RECRE-SEMI 2'!H19</f>
        <v/>
      </c>
      <c r="J23" s="63">
        <f>'P. RECRE-SEMI 2'!I19</f>
        <v>0</v>
      </c>
      <c r="K23" s="63">
        <f>'P. RECRE-SEMI 2'!J19</f>
        <v>0</v>
      </c>
      <c r="L23" s="63">
        <f>'P. RECRE-SEMI 2'!K19</f>
        <v>0</v>
      </c>
      <c r="M23" s="63">
        <f>'P. RECRE-SEMI 2'!L19</f>
        <v>0</v>
      </c>
      <c r="N23" s="63">
        <f>'P. RECRE-SEMI 2'!M19</f>
        <v>0</v>
      </c>
      <c r="O23" s="63">
        <f>'P. RECRE-SEMI 2'!N19</f>
        <v>0</v>
      </c>
      <c r="P23" s="63">
        <f>'P. RECRE-SEMI 2'!O19</f>
        <v>0</v>
      </c>
      <c r="Q23" s="63">
        <f>'P. RECRE-SEMI 2'!P19</f>
        <v>0</v>
      </c>
      <c r="R23" s="63">
        <f>'P. RECRE-SEMI 2'!Q19</f>
        <v>0</v>
      </c>
      <c r="S23" s="63">
        <f t="shared" ref="S23:U23" si="20">S22</f>
        <v>0</v>
      </c>
      <c r="T23" s="63">
        <f t="shared" si="20"/>
        <v>0</v>
      </c>
      <c r="U23" s="63">
        <f t="shared" si="20"/>
        <v>0</v>
      </c>
      <c r="V23" s="59"/>
      <c r="W23" s="59"/>
      <c r="X23" s="59"/>
      <c r="Y23" s="59"/>
      <c r="Z23" s="59"/>
    </row>
    <row r="24" spans="1:26" ht="24.75" customHeight="1">
      <c r="A24" s="62">
        <v>22</v>
      </c>
      <c r="B24" s="63">
        <f>'P. RECRE-SEMI 2'!C20</f>
        <v>0</v>
      </c>
      <c r="C24" s="63" t="str">
        <f t="shared" si="0"/>
        <v>0</v>
      </c>
      <c r="D24" s="63">
        <f>'P. RECRE-SEMI 2'!D20</f>
        <v>0</v>
      </c>
      <c r="E24" s="63" t="str">
        <f t="shared" si="1"/>
        <v>0</v>
      </c>
      <c r="F24" s="64">
        <f>'P. RECRE-SEMI 2'!E20</f>
        <v>0</v>
      </c>
      <c r="G24" s="63">
        <f>'P. RECRE-SEMI 2'!F20</f>
        <v>0</v>
      </c>
      <c r="H24" s="65">
        <f>'P. RECRE-SEMI 2'!G20</f>
        <v>0</v>
      </c>
      <c r="I24" s="63" t="str">
        <f>'P. RECRE-SEMI 2'!H20</f>
        <v/>
      </c>
      <c r="J24" s="63">
        <f>'P. RECRE-SEMI 2'!I20</f>
        <v>0</v>
      </c>
      <c r="K24" s="63">
        <f>'P. RECRE-SEMI 2'!J20</f>
        <v>0</v>
      </c>
      <c r="L24" s="63">
        <f>'P. RECRE-SEMI 2'!K20</f>
        <v>0</v>
      </c>
      <c r="M24" s="63">
        <f>'P. RECRE-SEMI 2'!L20</f>
        <v>0</v>
      </c>
      <c r="N24" s="63">
        <f>'P. RECRE-SEMI 2'!M20</f>
        <v>0</v>
      </c>
      <c r="O24" s="63">
        <f>'P. RECRE-SEMI 2'!N20</f>
        <v>0</v>
      </c>
      <c r="P24" s="63">
        <f>'P. RECRE-SEMI 2'!O20</f>
        <v>0</v>
      </c>
      <c r="Q24" s="63">
        <f>'P. RECRE-SEMI 2'!P20</f>
        <v>0</v>
      </c>
      <c r="R24" s="63">
        <f>'P. RECRE-SEMI 2'!Q20</f>
        <v>0</v>
      </c>
      <c r="S24" s="63">
        <f t="shared" ref="S24:U24" si="21">S23</f>
        <v>0</v>
      </c>
      <c r="T24" s="63">
        <f t="shared" si="21"/>
        <v>0</v>
      </c>
      <c r="U24" s="63">
        <f t="shared" si="21"/>
        <v>0</v>
      </c>
      <c r="V24" s="59"/>
      <c r="W24" s="59"/>
      <c r="X24" s="59"/>
      <c r="Y24" s="59"/>
      <c r="Z24" s="59"/>
    </row>
    <row r="25" spans="1:26" ht="24.75" customHeight="1">
      <c r="A25" s="62">
        <v>23</v>
      </c>
      <c r="B25" s="63">
        <f>'P. RECRE-SEMI 2'!C21</f>
        <v>0</v>
      </c>
      <c r="C25" s="63" t="str">
        <f t="shared" si="0"/>
        <v>0</v>
      </c>
      <c r="D25" s="63">
        <f>'P. RECRE-SEMI 2'!D21</f>
        <v>0</v>
      </c>
      <c r="E25" s="63" t="str">
        <f t="shared" si="1"/>
        <v>0</v>
      </c>
      <c r="F25" s="64">
        <f>'P. RECRE-SEMI 2'!E21</f>
        <v>0</v>
      </c>
      <c r="G25" s="63">
        <f>'P. RECRE-SEMI 2'!F21</f>
        <v>0</v>
      </c>
      <c r="H25" s="65">
        <f>'P. RECRE-SEMI 2'!G21</f>
        <v>0</v>
      </c>
      <c r="I25" s="63" t="str">
        <f>'P. RECRE-SEMI 2'!H21</f>
        <v/>
      </c>
      <c r="J25" s="63">
        <f>'P. RECRE-SEMI 2'!I21</f>
        <v>0</v>
      </c>
      <c r="K25" s="63">
        <f>'P. RECRE-SEMI 2'!J21</f>
        <v>0</v>
      </c>
      <c r="L25" s="63">
        <f>'P. RECRE-SEMI 2'!K21</f>
        <v>0</v>
      </c>
      <c r="M25" s="63">
        <f>'P. RECRE-SEMI 2'!L21</f>
        <v>0</v>
      </c>
      <c r="N25" s="63">
        <f>'P. RECRE-SEMI 2'!M21</f>
        <v>0</v>
      </c>
      <c r="O25" s="63">
        <f>'P. RECRE-SEMI 2'!N21</f>
        <v>0</v>
      </c>
      <c r="P25" s="63">
        <f>'P. RECRE-SEMI 2'!O21</f>
        <v>0</v>
      </c>
      <c r="Q25" s="63">
        <f>'P. RECRE-SEMI 2'!P21</f>
        <v>0</v>
      </c>
      <c r="R25" s="63">
        <f>'P. RECRE-SEMI 2'!Q21</f>
        <v>0</v>
      </c>
      <c r="S25" s="63">
        <f t="shared" ref="S25:U25" si="22">S24</f>
        <v>0</v>
      </c>
      <c r="T25" s="63">
        <f t="shared" si="22"/>
        <v>0</v>
      </c>
      <c r="U25" s="63">
        <f t="shared" si="22"/>
        <v>0</v>
      </c>
      <c r="V25" s="59"/>
      <c r="W25" s="59"/>
      <c r="X25" s="59"/>
      <c r="Y25" s="59"/>
      <c r="Z25" s="59"/>
    </row>
    <row r="26" spans="1:26" ht="24.75" customHeight="1">
      <c r="A26" s="62">
        <v>24</v>
      </c>
      <c r="B26" s="63">
        <f>'P. RECRE-SEMI 2'!C22</f>
        <v>0</v>
      </c>
      <c r="C26" s="63" t="str">
        <f t="shared" si="0"/>
        <v>0</v>
      </c>
      <c r="D26" s="63">
        <f>'P. RECRE-SEMI 2'!D22</f>
        <v>0</v>
      </c>
      <c r="E26" s="63" t="str">
        <f t="shared" si="1"/>
        <v>0</v>
      </c>
      <c r="F26" s="64">
        <f>'P. RECRE-SEMI 2'!E22</f>
        <v>0</v>
      </c>
      <c r="G26" s="63">
        <f>'P. RECRE-SEMI 2'!F22</f>
        <v>0</v>
      </c>
      <c r="H26" s="65">
        <f>'P. RECRE-SEMI 2'!G22</f>
        <v>0</v>
      </c>
      <c r="I26" s="63" t="str">
        <f>'P. RECRE-SEMI 2'!H22</f>
        <v/>
      </c>
      <c r="J26" s="63">
        <f>'P. RECRE-SEMI 2'!I22</f>
        <v>0</v>
      </c>
      <c r="K26" s="63">
        <f>'P. RECRE-SEMI 2'!J22</f>
        <v>0</v>
      </c>
      <c r="L26" s="63">
        <f>'P. RECRE-SEMI 2'!K22</f>
        <v>0</v>
      </c>
      <c r="M26" s="63">
        <f>'P. RECRE-SEMI 2'!L22</f>
        <v>0</v>
      </c>
      <c r="N26" s="63">
        <f>'P. RECRE-SEMI 2'!M22</f>
        <v>0</v>
      </c>
      <c r="O26" s="63">
        <f>'P. RECRE-SEMI 2'!N22</f>
        <v>0</v>
      </c>
      <c r="P26" s="63">
        <f>'P. RECRE-SEMI 2'!O22</f>
        <v>0</v>
      </c>
      <c r="Q26" s="63">
        <f>'P. RECRE-SEMI 2'!P22</f>
        <v>0</v>
      </c>
      <c r="R26" s="63">
        <f>'P. RECRE-SEMI 2'!Q22</f>
        <v>0</v>
      </c>
      <c r="S26" s="63">
        <f t="shared" ref="S26:U26" si="23">S25</f>
        <v>0</v>
      </c>
      <c r="T26" s="63">
        <f t="shared" si="23"/>
        <v>0</v>
      </c>
      <c r="U26" s="63">
        <f t="shared" si="23"/>
        <v>0</v>
      </c>
      <c r="V26" s="59"/>
      <c r="W26" s="59"/>
      <c r="X26" s="59"/>
      <c r="Y26" s="59"/>
      <c r="Z26" s="59"/>
    </row>
    <row r="27" spans="1:26" ht="24.75" customHeight="1">
      <c r="A27" s="62">
        <v>25</v>
      </c>
      <c r="B27" s="63">
        <f>'P. RECRE-SEMI 2'!C23</f>
        <v>0</v>
      </c>
      <c r="C27" s="63" t="str">
        <f t="shared" si="0"/>
        <v>0</v>
      </c>
      <c r="D27" s="63">
        <f>'P. RECRE-SEMI 2'!D23</f>
        <v>0</v>
      </c>
      <c r="E27" s="63" t="str">
        <f t="shared" si="1"/>
        <v>0</v>
      </c>
      <c r="F27" s="64">
        <f>'P. RECRE-SEMI 2'!E23</f>
        <v>0</v>
      </c>
      <c r="G27" s="63">
        <f>'P. RECRE-SEMI 2'!F23</f>
        <v>0</v>
      </c>
      <c r="H27" s="65">
        <f>'P. RECRE-SEMI 2'!G23</f>
        <v>0</v>
      </c>
      <c r="I27" s="63" t="str">
        <f>'P. RECRE-SEMI 2'!H23</f>
        <v/>
      </c>
      <c r="J27" s="63">
        <f>'P. RECRE-SEMI 2'!I23</f>
        <v>0</v>
      </c>
      <c r="K27" s="63">
        <f>'P. RECRE-SEMI 2'!J23</f>
        <v>0</v>
      </c>
      <c r="L27" s="63">
        <f>'P. RECRE-SEMI 2'!K23</f>
        <v>0</v>
      </c>
      <c r="M27" s="63">
        <f>'P. RECRE-SEMI 2'!L23</f>
        <v>0</v>
      </c>
      <c r="N27" s="63">
        <f>'P. RECRE-SEMI 2'!M23</f>
        <v>0</v>
      </c>
      <c r="O27" s="63">
        <f>'P. RECRE-SEMI 2'!N23</f>
        <v>0</v>
      </c>
      <c r="P27" s="63">
        <f>'P. RECRE-SEMI 2'!O23</f>
        <v>0</v>
      </c>
      <c r="Q27" s="63">
        <f>'P. RECRE-SEMI 2'!P23</f>
        <v>0</v>
      </c>
      <c r="R27" s="63">
        <f>'P. RECRE-SEMI 2'!Q23</f>
        <v>0</v>
      </c>
      <c r="S27" s="63">
        <f t="shared" ref="S27:U27" si="24">S26</f>
        <v>0</v>
      </c>
      <c r="T27" s="63">
        <f t="shared" si="24"/>
        <v>0</v>
      </c>
      <c r="U27" s="63">
        <f t="shared" si="24"/>
        <v>0</v>
      </c>
      <c r="V27" s="59"/>
      <c r="W27" s="59"/>
      <c r="X27" s="59"/>
      <c r="Y27" s="59"/>
      <c r="Z27" s="59"/>
    </row>
    <row r="28" spans="1:26" ht="24.75" customHeight="1">
      <c r="A28" s="62">
        <v>26</v>
      </c>
      <c r="B28" s="63">
        <f>'P. RECRE-SEMI 2'!C24</f>
        <v>0</v>
      </c>
      <c r="C28" s="63" t="str">
        <f t="shared" si="0"/>
        <v>0</v>
      </c>
      <c r="D28" s="63">
        <f>'P. RECRE-SEMI 2'!D24</f>
        <v>0</v>
      </c>
      <c r="E28" s="63" t="str">
        <f t="shared" si="1"/>
        <v>0</v>
      </c>
      <c r="F28" s="64">
        <f>'P. RECRE-SEMI 2'!E24</f>
        <v>0</v>
      </c>
      <c r="G28" s="63">
        <f>'P. RECRE-SEMI 2'!F24</f>
        <v>0</v>
      </c>
      <c r="H28" s="65">
        <f>'P. RECRE-SEMI 2'!G24</f>
        <v>0</v>
      </c>
      <c r="I28" s="63" t="str">
        <f>'P. RECRE-SEMI 2'!H24</f>
        <v/>
      </c>
      <c r="J28" s="63">
        <f>'P. RECRE-SEMI 2'!I24</f>
        <v>0</v>
      </c>
      <c r="K28" s="63">
        <f>'P. RECRE-SEMI 2'!J24</f>
        <v>0</v>
      </c>
      <c r="L28" s="63">
        <f>'P. RECRE-SEMI 2'!K24</f>
        <v>0</v>
      </c>
      <c r="M28" s="63">
        <f>'P. RECRE-SEMI 2'!L24</f>
        <v>0</v>
      </c>
      <c r="N28" s="63">
        <f>'P. RECRE-SEMI 2'!M24</f>
        <v>0</v>
      </c>
      <c r="O28" s="63">
        <f>'P. RECRE-SEMI 2'!N24</f>
        <v>0</v>
      </c>
      <c r="P28" s="63">
        <f>'P. RECRE-SEMI 2'!O24</f>
        <v>0</v>
      </c>
      <c r="Q28" s="63">
        <f>'P. RECRE-SEMI 2'!P24</f>
        <v>0</v>
      </c>
      <c r="R28" s="63">
        <f>'P. RECRE-SEMI 2'!Q24</f>
        <v>0</v>
      </c>
      <c r="S28" s="63">
        <f t="shared" ref="S28:U28" si="25">S27</f>
        <v>0</v>
      </c>
      <c r="T28" s="63">
        <f t="shared" si="25"/>
        <v>0</v>
      </c>
      <c r="U28" s="63">
        <f t="shared" si="25"/>
        <v>0</v>
      </c>
      <c r="V28" s="59"/>
      <c r="W28" s="59"/>
      <c r="X28" s="59"/>
      <c r="Y28" s="59"/>
      <c r="Z28" s="59"/>
    </row>
    <row r="29" spans="1:26" ht="24.75" customHeight="1">
      <c r="A29" s="62">
        <v>27</v>
      </c>
      <c r="B29" s="63">
        <f>'P. RECRE-SEMI 2'!C25</f>
        <v>0</v>
      </c>
      <c r="C29" s="63" t="str">
        <f t="shared" si="0"/>
        <v>0</v>
      </c>
      <c r="D29" s="63">
        <f>'P. RECRE-SEMI 2'!D25</f>
        <v>0</v>
      </c>
      <c r="E29" s="63" t="str">
        <f t="shared" si="1"/>
        <v>0</v>
      </c>
      <c r="F29" s="64">
        <f>'P. RECRE-SEMI 2'!E25</f>
        <v>0</v>
      </c>
      <c r="G29" s="63">
        <f>'P. RECRE-SEMI 2'!F25</f>
        <v>0</v>
      </c>
      <c r="H29" s="65">
        <f>'P. RECRE-SEMI 2'!G25</f>
        <v>0</v>
      </c>
      <c r="I29" s="63" t="str">
        <f>'P. RECRE-SEMI 2'!H25</f>
        <v/>
      </c>
      <c r="J29" s="63">
        <f>'P. RECRE-SEMI 2'!I25</f>
        <v>0</v>
      </c>
      <c r="K29" s="63">
        <f>'P. RECRE-SEMI 2'!J25</f>
        <v>0</v>
      </c>
      <c r="L29" s="63">
        <f>'P. RECRE-SEMI 2'!K25</f>
        <v>0</v>
      </c>
      <c r="M29" s="63">
        <f>'P. RECRE-SEMI 2'!L25</f>
        <v>0</v>
      </c>
      <c r="N29" s="63">
        <f>'P. RECRE-SEMI 2'!M25</f>
        <v>0</v>
      </c>
      <c r="O29" s="63">
        <f>'P. RECRE-SEMI 2'!N25</f>
        <v>0</v>
      </c>
      <c r="P29" s="63">
        <f>'P. RECRE-SEMI 2'!O25</f>
        <v>0</v>
      </c>
      <c r="Q29" s="63">
        <f>'P. RECRE-SEMI 2'!P25</f>
        <v>0</v>
      </c>
      <c r="R29" s="63">
        <f>'P. RECRE-SEMI 2'!Q25</f>
        <v>0</v>
      </c>
      <c r="S29" s="63">
        <f t="shared" ref="S29:U29" si="26">S28</f>
        <v>0</v>
      </c>
      <c r="T29" s="63">
        <f t="shared" si="26"/>
        <v>0</v>
      </c>
      <c r="U29" s="63">
        <f t="shared" si="26"/>
        <v>0</v>
      </c>
      <c r="V29" s="59"/>
      <c r="W29" s="59"/>
      <c r="X29" s="59"/>
      <c r="Y29" s="59"/>
      <c r="Z29" s="59"/>
    </row>
    <row r="30" spans="1:26" ht="24.75" customHeight="1">
      <c r="A30" s="62">
        <v>28</v>
      </c>
      <c r="B30" s="63">
        <f>'P. RECRE-SEMI 2'!C26</f>
        <v>0</v>
      </c>
      <c r="C30" s="63" t="str">
        <f t="shared" si="0"/>
        <v>0</v>
      </c>
      <c r="D30" s="63">
        <f>'P. RECRE-SEMI 2'!D26</f>
        <v>0</v>
      </c>
      <c r="E30" s="63" t="str">
        <f t="shared" si="1"/>
        <v>0</v>
      </c>
      <c r="F30" s="64">
        <f>'P. RECRE-SEMI 2'!E26</f>
        <v>0</v>
      </c>
      <c r="G30" s="63">
        <f>'P. RECRE-SEMI 2'!F26</f>
        <v>0</v>
      </c>
      <c r="H30" s="65">
        <f>'P. RECRE-SEMI 2'!G26</f>
        <v>0</v>
      </c>
      <c r="I30" s="63" t="str">
        <f>'P. RECRE-SEMI 2'!H26</f>
        <v/>
      </c>
      <c r="J30" s="63">
        <f>'P. RECRE-SEMI 2'!I26</f>
        <v>0</v>
      </c>
      <c r="K30" s="63">
        <f>'P. RECRE-SEMI 2'!J26</f>
        <v>0</v>
      </c>
      <c r="L30" s="63">
        <f>'P. RECRE-SEMI 2'!K26</f>
        <v>0</v>
      </c>
      <c r="M30" s="63">
        <f>'P. RECRE-SEMI 2'!L26</f>
        <v>0</v>
      </c>
      <c r="N30" s="63">
        <f>'P. RECRE-SEMI 2'!M26</f>
        <v>0</v>
      </c>
      <c r="O30" s="63">
        <f>'P. RECRE-SEMI 2'!N26</f>
        <v>0</v>
      </c>
      <c r="P30" s="63">
        <f>'P. RECRE-SEMI 2'!O26</f>
        <v>0</v>
      </c>
      <c r="Q30" s="63">
        <f>'P. RECRE-SEMI 2'!P26</f>
        <v>0</v>
      </c>
      <c r="R30" s="63">
        <f>'P. RECRE-SEMI 2'!Q26</f>
        <v>0</v>
      </c>
      <c r="S30" s="63">
        <f t="shared" ref="S30:U30" si="27">S29</f>
        <v>0</v>
      </c>
      <c r="T30" s="63">
        <f t="shared" si="27"/>
        <v>0</v>
      </c>
      <c r="U30" s="63">
        <f t="shared" si="27"/>
        <v>0</v>
      </c>
      <c r="V30" s="59"/>
      <c r="W30" s="59"/>
      <c r="X30" s="59"/>
      <c r="Y30" s="59"/>
      <c r="Z30" s="59"/>
    </row>
    <row r="31" spans="1:26" ht="24.75" customHeight="1">
      <c r="A31" s="62">
        <v>29</v>
      </c>
      <c r="B31" s="63">
        <f>'P. RECRE-SEMI 2'!C27</f>
        <v>0</v>
      </c>
      <c r="C31" s="63" t="str">
        <f t="shared" si="0"/>
        <v>0</v>
      </c>
      <c r="D31" s="63">
        <f>'P. RECRE-SEMI 2'!D27</f>
        <v>0</v>
      </c>
      <c r="E31" s="63" t="str">
        <f t="shared" si="1"/>
        <v>0</v>
      </c>
      <c r="F31" s="64">
        <f>'P. RECRE-SEMI 2'!E27</f>
        <v>0</v>
      </c>
      <c r="G31" s="63">
        <f>'P. RECRE-SEMI 2'!F27</f>
        <v>0</v>
      </c>
      <c r="H31" s="65">
        <f>'P. RECRE-SEMI 2'!G27</f>
        <v>0</v>
      </c>
      <c r="I31" s="63" t="str">
        <f>'P. RECRE-SEMI 2'!H27</f>
        <v/>
      </c>
      <c r="J31" s="63">
        <f>'P. RECRE-SEMI 2'!I27</f>
        <v>0</v>
      </c>
      <c r="K31" s="63">
        <f>'P. RECRE-SEMI 2'!J27</f>
        <v>0</v>
      </c>
      <c r="L31" s="63">
        <f>'P. RECRE-SEMI 2'!K27</f>
        <v>0</v>
      </c>
      <c r="M31" s="63">
        <f>'P. RECRE-SEMI 2'!L27</f>
        <v>0</v>
      </c>
      <c r="N31" s="63">
        <f>'P. RECRE-SEMI 2'!M27</f>
        <v>0</v>
      </c>
      <c r="O31" s="63">
        <f>'P. RECRE-SEMI 2'!N27</f>
        <v>0</v>
      </c>
      <c r="P31" s="63">
        <f>'P. RECRE-SEMI 2'!O27</f>
        <v>0</v>
      </c>
      <c r="Q31" s="63">
        <f>'P. RECRE-SEMI 2'!P27</f>
        <v>0</v>
      </c>
      <c r="R31" s="63">
        <f>'P. RECRE-SEMI 2'!Q27</f>
        <v>0</v>
      </c>
      <c r="S31" s="63">
        <f t="shared" ref="S31:U31" si="28">S30</f>
        <v>0</v>
      </c>
      <c r="T31" s="63">
        <f t="shared" si="28"/>
        <v>0</v>
      </c>
      <c r="U31" s="63">
        <f t="shared" si="28"/>
        <v>0</v>
      </c>
      <c r="V31" s="59"/>
      <c r="W31" s="59"/>
      <c r="X31" s="59"/>
      <c r="Y31" s="59"/>
      <c r="Z31" s="59"/>
    </row>
    <row r="32" spans="1:26" ht="24.75" customHeight="1">
      <c r="A32" s="62">
        <v>30</v>
      </c>
      <c r="B32" s="63">
        <f>'P. RECRE-SEMI 2'!C28</f>
        <v>0</v>
      </c>
      <c r="C32" s="63" t="str">
        <f t="shared" si="0"/>
        <v>0</v>
      </c>
      <c r="D32" s="63">
        <f>'P. RECRE-SEMI 2'!D28</f>
        <v>0</v>
      </c>
      <c r="E32" s="63" t="str">
        <f t="shared" si="1"/>
        <v>0</v>
      </c>
      <c r="F32" s="64">
        <f>'P. RECRE-SEMI 2'!E28</f>
        <v>0</v>
      </c>
      <c r="G32" s="63">
        <f>'P. RECRE-SEMI 2'!F28</f>
        <v>0</v>
      </c>
      <c r="H32" s="65">
        <f>'P. RECRE-SEMI 2'!G28</f>
        <v>0</v>
      </c>
      <c r="I32" s="63" t="str">
        <f>'P. RECRE-SEMI 2'!H28</f>
        <v/>
      </c>
      <c r="J32" s="63">
        <f>'P. RECRE-SEMI 2'!I28</f>
        <v>0</v>
      </c>
      <c r="K32" s="63">
        <f>'P. RECRE-SEMI 2'!J28</f>
        <v>0</v>
      </c>
      <c r="L32" s="63">
        <f>'P. RECRE-SEMI 2'!K28</f>
        <v>0</v>
      </c>
      <c r="M32" s="63">
        <f>'P. RECRE-SEMI 2'!L28</f>
        <v>0</v>
      </c>
      <c r="N32" s="63">
        <f>'P. RECRE-SEMI 2'!M28</f>
        <v>0</v>
      </c>
      <c r="O32" s="63">
        <f>'P. RECRE-SEMI 2'!N28</f>
        <v>0</v>
      </c>
      <c r="P32" s="63">
        <f>'P. RECRE-SEMI 2'!O28</f>
        <v>0</v>
      </c>
      <c r="Q32" s="63">
        <f>'P. RECRE-SEMI 2'!P28</f>
        <v>0</v>
      </c>
      <c r="R32" s="63">
        <f>'P. RECRE-SEMI 2'!Q28</f>
        <v>0</v>
      </c>
      <c r="S32" s="63">
        <f t="shared" ref="S32:U32" si="29">S31</f>
        <v>0</v>
      </c>
      <c r="T32" s="63">
        <f t="shared" si="29"/>
        <v>0</v>
      </c>
      <c r="U32" s="63">
        <f t="shared" si="29"/>
        <v>0</v>
      </c>
      <c r="V32" s="59"/>
      <c r="W32" s="59"/>
      <c r="X32" s="59"/>
      <c r="Y32" s="59"/>
      <c r="Z32" s="59"/>
    </row>
    <row r="33" spans="1:26" ht="24.75" customHeight="1">
      <c r="A33" s="62">
        <v>31</v>
      </c>
      <c r="B33" s="63">
        <f>'P. RECRE-SEMI 2'!C29</f>
        <v>0</v>
      </c>
      <c r="C33" s="63" t="str">
        <f t="shared" si="0"/>
        <v>0</v>
      </c>
      <c r="D33" s="63">
        <f>'P. RECRE-SEMI 2'!D29</f>
        <v>0</v>
      </c>
      <c r="E33" s="63" t="str">
        <f t="shared" si="1"/>
        <v>0</v>
      </c>
      <c r="F33" s="64">
        <f>'P. RECRE-SEMI 2'!E29</f>
        <v>0</v>
      </c>
      <c r="G33" s="63">
        <f>'P. RECRE-SEMI 2'!F29</f>
        <v>0</v>
      </c>
      <c r="H33" s="65">
        <f>'P. RECRE-SEMI 2'!G29</f>
        <v>0</v>
      </c>
      <c r="I33" s="63" t="str">
        <f>'P. RECRE-SEMI 2'!H29</f>
        <v/>
      </c>
      <c r="J33" s="63">
        <f>'P. RECRE-SEMI 2'!I29</f>
        <v>0</v>
      </c>
      <c r="K33" s="63">
        <f>'P. RECRE-SEMI 2'!J29</f>
        <v>0</v>
      </c>
      <c r="L33" s="63">
        <f>'P. RECRE-SEMI 2'!K29</f>
        <v>0</v>
      </c>
      <c r="M33" s="63">
        <f>'P. RECRE-SEMI 2'!L29</f>
        <v>0</v>
      </c>
      <c r="N33" s="63">
        <f>'P. RECRE-SEMI 2'!M29</f>
        <v>0</v>
      </c>
      <c r="O33" s="63">
        <f>'P. RECRE-SEMI 2'!N29</f>
        <v>0</v>
      </c>
      <c r="P33" s="63">
        <f>'P. RECRE-SEMI 2'!O29</f>
        <v>0</v>
      </c>
      <c r="Q33" s="63">
        <f>'P. RECRE-SEMI 2'!P29</f>
        <v>0</v>
      </c>
      <c r="R33" s="63">
        <f>'P. RECRE-SEMI 2'!Q29</f>
        <v>0</v>
      </c>
      <c r="S33" s="63">
        <f t="shared" ref="S33:U33" si="30">S32</f>
        <v>0</v>
      </c>
      <c r="T33" s="63">
        <f t="shared" si="30"/>
        <v>0</v>
      </c>
      <c r="U33" s="63">
        <f t="shared" si="30"/>
        <v>0</v>
      </c>
      <c r="V33" s="59"/>
      <c r="W33" s="59"/>
      <c r="X33" s="59"/>
      <c r="Y33" s="59"/>
      <c r="Z33" s="59"/>
    </row>
    <row r="34" spans="1:26" ht="24.75" customHeight="1">
      <c r="A34" s="62">
        <v>32</v>
      </c>
      <c r="B34" s="63">
        <f>'P. RECRE-SEMI 2'!C30</f>
        <v>0</v>
      </c>
      <c r="C34" s="63" t="str">
        <f t="shared" si="0"/>
        <v>0</v>
      </c>
      <c r="D34" s="63">
        <f>'P. RECRE-SEMI 2'!D30</f>
        <v>0</v>
      </c>
      <c r="E34" s="63" t="str">
        <f t="shared" si="1"/>
        <v>0</v>
      </c>
      <c r="F34" s="64">
        <f>'P. RECRE-SEMI 2'!E30</f>
        <v>0</v>
      </c>
      <c r="G34" s="63">
        <f>'P. RECRE-SEMI 2'!F30</f>
        <v>0</v>
      </c>
      <c r="H34" s="65">
        <f>'P. RECRE-SEMI 2'!G30</f>
        <v>0</v>
      </c>
      <c r="I34" s="63" t="str">
        <f>'P. RECRE-SEMI 2'!H30</f>
        <v/>
      </c>
      <c r="J34" s="63">
        <f>'P. RECRE-SEMI 2'!I30</f>
        <v>0</v>
      </c>
      <c r="K34" s="63">
        <f>'P. RECRE-SEMI 2'!J30</f>
        <v>0</v>
      </c>
      <c r="L34" s="63">
        <f>'P. RECRE-SEMI 2'!K30</f>
        <v>0</v>
      </c>
      <c r="M34" s="63">
        <f>'P. RECRE-SEMI 2'!L30</f>
        <v>0</v>
      </c>
      <c r="N34" s="63">
        <f>'P. RECRE-SEMI 2'!M30</f>
        <v>0</v>
      </c>
      <c r="O34" s="63">
        <f>'P. RECRE-SEMI 2'!N30</f>
        <v>0</v>
      </c>
      <c r="P34" s="63">
        <f>'P. RECRE-SEMI 2'!O30</f>
        <v>0</v>
      </c>
      <c r="Q34" s="63">
        <f>'P. RECRE-SEMI 2'!P30</f>
        <v>0</v>
      </c>
      <c r="R34" s="63">
        <f>'P. RECRE-SEMI 2'!Q30</f>
        <v>0</v>
      </c>
      <c r="S34" s="63">
        <f t="shared" ref="S34:U34" si="31">S33</f>
        <v>0</v>
      </c>
      <c r="T34" s="63">
        <f t="shared" si="31"/>
        <v>0</v>
      </c>
      <c r="U34" s="63">
        <f t="shared" si="31"/>
        <v>0</v>
      </c>
      <c r="V34" s="59"/>
      <c r="W34" s="59"/>
      <c r="X34" s="59"/>
      <c r="Y34" s="59"/>
      <c r="Z34" s="59"/>
    </row>
    <row r="35" spans="1:26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bRpQtztOWM3EQUiro0OZbUzE7o4Y6IWB1p0e4tqreMEbAdnWsFqhPb9T/BNbczj5iLyRjPMWRnhR50lD00MmHw==" saltValue="j5+ZzjetwV6Qnsb+AkdOuw==" spinCount="100000" sheet="1" objects="1" scenario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zoomScale="55" zoomScaleNormal="55" workbookViewId="0">
      <pane xSplit="1" ySplit="15" topLeftCell="B31" activePane="bottomRight" state="frozen"/>
      <selection pane="topRight" activeCell="B1" sqref="B1"/>
      <selection pane="bottomLeft" activeCell="A16" sqref="A16"/>
      <selection pane="bottomRight" activeCell="F1" sqref="F1:F1048576"/>
    </sheetView>
  </sheetViews>
  <sheetFormatPr baseColWidth="10" defaultColWidth="14.42578125" defaultRowHeight="15" customHeight="1"/>
  <cols>
    <col min="1" max="1" width="3" customWidth="1"/>
    <col min="2" max="2" width="9" customWidth="1"/>
    <col min="3" max="3" width="51.42578125" customWidth="1"/>
    <col min="4" max="4" width="23.42578125" customWidth="1"/>
    <col min="5" max="5" width="19.85546875" customWidth="1"/>
    <col min="6" max="6" width="15.7109375" customWidth="1"/>
    <col min="7" max="8" width="28" customWidth="1"/>
    <col min="9" max="9" width="15.7109375" customWidth="1"/>
    <col min="10" max="10" width="28.42578125" customWidth="1"/>
    <col min="11" max="11" width="20.85546875" customWidth="1"/>
    <col min="12" max="12" width="23.140625" customWidth="1"/>
    <col min="13" max="13" width="24.7109375" customWidth="1"/>
    <col min="14" max="17" width="20.7109375" customWidth="1"/>
    <col min="18" max="18" width="18.85546875" hidden="1" customWidth="1"/>
    <col min="19" max="19" width="8" hidden="1" customWidth="1"/>
    <col min="20" max="20" width="5.7109375" hidden="1" customWidth="1"/>
    <col min="21" max="21" width="9.85546875" hidden="1" customWidth="1"/>
    <col min="22" max="23" width="4.140625" hidden="1" customWidth="1"/>
    <col min="24" max="25" width="4.140625" customWidth="1"/>
    <col min="26" max="26" width="14.42578125" customWidth="1"/>
  </cols>
  <sheetData>
    <row r="1" spans="1:26" ht="12" customHeight="1">
      <c r="A1" s="1"/>
      <c r="B1" s="1"/>
      <c r="C1" s="93"/>
      <c r="D1" s="93"/>
      <c r="E1" s="94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27" customHeight="1">
      <c r="A2" s="1"/>
      <c r="B2" s="3" t="s">
        <v>0</v>
      </c>
      <c r="C2" s="96" t="s">
        <v>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4"/>
      <c r="R2" s="1"/>
      <c r="S2" s="1"/>
      <c r="T2" s="1"/>
      <c r="U2" s="5">
        <v>3500</v>
      </c>
      <c r="V2" s="1"/>
      <c r="W2" s="1"/>
      <c r="X2" s="1"/>
      <c r="Y2" s="1"/>
      <c r="Z2" s="2"/>
    </row>
    <row r="3" spans="1:26" ht="66.75" customHeight="1">
      <c r="A3" s="1"/>
      <c r="B3" s="6"/>
      <c r="C3" s="293" t="s">
        <v>76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7"/>
      <c r="R3" s="1"/>
      <c r="S3" s="1"/>
      <c r="T3" s="1"/>
      <c r="U3" s="1"/>
      <c r="V3" s="1"/>
      <c r="W3" s="1"/>
      <c r="X3" s="1"/>
      <c r="Y3" s="1"/>
      <c r="Z3" s="2"/>
    </row>
    <row r="4" spans="1:26" ht="14.25" customHeight="1">
      <c r="A4" s="1"/>
      <c r="B4" s="8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"/>
      <c r="S4" s="1"/>
      <c r="T4" s="1"/>
      <c r="U4" s="1"/>
      <c r="V4" s="1"/>
      <c r="W4" s="1"/>
      <c r="X4" s="1"/>
      <c r="Y4" s="1"/>
      <c r="Z4" s="2"/>
    </row>
    <row r="5" spans="1:26" ht="55.5" customHeight="1">
      <c r="A5" s="1"/>
      <c r="B5" s="109" t="s">
        <v>3</v>
      </c>
      <c r="C5" s="110"/>
      <c r="D5" s="111" t="s">
        <v>77</v>
      </c>
      <c r="E5" s="112"/>
      <c r="F5" s="110"/>
      <c r="G5" s="113" t="s">
        <v>5</v>
      </c>
      <c r="H5" s="334" t="s">
        <v>78</v>
      </c>
      <c r="I5" s="115"/>
      <c r="J5" s="116" t="s">
        <v>7</v>
      </c>
      <c r="K5" s="350"/>
      <c r="L5" s="351"/>
      <c r="M5" s="116" t="s">
        <v>8</v>
      </c>
      <c r="N5" s="335" t="s">
        <v>9</v>
      </c>
      <c r="O5" s="112"/>
      <c r="P5" s="112"/>
      <c r="Q5" s="110"/>
      <c r="R5" s="1"/>
      <c r="S5" s="1"/>
      <c r="T5" s="1"/>
      <c r="U5" s="1"/>
      <c r="V5" s="1"/>
      <c r="W5" s="1"/>
      <c r="X5" s="1"/>
      <c r="Y5" s="1"/>
      <c r="Z5" s="2"/>
    </row>
    <row r="6" spans="1:26" ht="7.5" customHeight="1">
      <c r="A6" s="1"/>
      <c r="B6" s="12"/>
      <c r="C6" s="13"/>
      <c r="D6" s="14"/>
      <c r="E6" s="15"/>
      <c r="F6" s="15"/>
      <c r="G6" s="16"/>
      <c r="H6" s="15"/>
      <c r="I6" s="15"/>
      <c r="J6" s="16"/>
      <c r="K6" s="14"/>
      <c r="L6" s="15"/>
      <c r="M6" s="16"/>
      <c r="N6" s="14"/>
      <c r="O6" s="14"/>
      <c r="P6" s="17"/>
      <c r="Q6" s="18"/>
      <c r="R6" s="1"/>
      <c r="S6" s="1"/>
      <c r="T6" s="1"/>
      <c r="U6" s="1"/>
      <c r="V6" s="1"/>
      <c r="W6" s="1"/>
      <c r="X6" s="1"/>
      <c r="Y6" s="1"/>
      <c r="Z6" s="2"/>
    </row>
    <row r="7" spans="1:26" ht="30" customHeight="1">
      <c r="A7" s="1"/>
      <c r="B7" s="74" t="s">
        <v>10</v>
      </c>
      <c r="C7" s="71"/>
      <c r="D7" s="197"/>
      <c r="E7" s="195"/>
      <c r="F7" s="196"/>
      <c r="G7" s="127" t="s">
        <v>11</v>
      </c>
      <c r="H7" s="348"/>
      <c r="I7" s="349"/>
      <c r="J7" s="118" t="s">
        <v>12</v>
      </c>
      <c r="K7" s="197"/>
      <c r="L7" s="196"/>
      <c r="M7" s="118" t="s">
        <v>13</v>
      </c>
      <c r="N7" s="209"/>
      <c r="O7" s="196"/>
      <c r="P7" s="120" t="s">
        <v>14</v>
      </c>
      <c r="Q7" s="121"/>
      <c r="R7" s="1"/>
      <c r="S7" s="1"/>
      <c r="T7" s="1"/>
      <c r="U7" s="1"/>
      <c r="V7" s="1"/>
      <c r="W7" s="1"/>
      <c r="X7" s="1"/>
      <c r="Y7" s="1"/>
      <c r="Z7" s="2"/>
    </row>
    <row r="8" spans="1:26" ht="30" customHeight="1">
      <c r="A8" s="1"/>
      <c r="B8" s="74" t="s">
        <v>15</v>
      </c>
      <c r="C8" s="71"/>
      <c r="D8" s="197"/>
      <c r="E8" s="195"/>
      <c r="F8" s="196"/>
      <c r="G8" s="127" t="s">
        <v>16</v>
      </c>
      <c r="H8" s="205"/>
      <c r="I8" s="196"/>
      <c r="J8" s="118" t="s">
        <v>17</v>
      </c>
      <c r="K8" s="197"/>
      <c r="L8" s="196"/>
      <c r="M8" s="118" t="s">
        <v>18</v>
      </c>
      <c r="N8" s="209"/>
      <c r="O8" s="196"/>
      <c r="P8" s="336"/>
      <c r="Q8" s="337"/>
      <c r="R8" s="1"/>
      <c r="S8" s="1"/>
      <c r="T8" s="1"/>
      <c r="U8" s="1"/>
      <c r="V8" s="1"/>
      <c r="W8" s="1"/>
      <c r="X8" s="1"/>
      <c r="Y8" s="1"/>
      <c r="Z8" s="2"/>
    </row>
    <row r="9" spans="1:26" ht="30" hidden="1" customHeight="1">
      <c r="A9" s="1"/>
      <c r="B9" s="74" t="s">
        <v>19</v>
      </c>
      <c r="C9" s="71"/>
      <c r="D9" s="197"/>
      <c r="E9" s="195"/>
      <c r="F9" s="196"/>
      <c r="G9" s="118" t="s">
        <v>20</v>
      </c>
      <c r="H9" s="205"/>
      <c r="I9" s="196"/>
      <c r="J9" s="118" t="s">
        <v>21</v>
      </c>
      <c r="K9" s="197"/>
      <c r="L9" s="196"/>
      <c r="M9" s="118" t="s">
        <v>22</v>
      </c>
      <c r="N9" s="209"/>
      <c r="O9" s="196"/>
      <c r="P9" s="336"/>
      <c r="Q9" s="337"/>
      <c r="R9" s="1"/>
      <c r="S9" s="1"/>
      <c r="T9" s="1"/>
      <c r="U9" s="1"/>
      <c r="V9" s="1"/>
      <c r="W9" s="1"/>
      <c r="X9" s="1"/>
      <c r="Y9" s="1"/>
      <c r="Z9" s="2"/>
    </row>
    <row r="10" spans="1:26" ht="30" hidden="1" customHeight="1">
      <c r="A10" s="1"/>
      <c r="B10" s="76" t="s">
        <v>23</v>
      </c>
      <c r="C10" s="77"/>
      <c r="D10" s="198"/>
      <c r="E10" s="199"/>
      <c r="F10" s="200"/>
      <c r="G10" s="119" t="s">
        <v>20</v>
      </c>
      <c r="H10" s="206"/>
      <c r="I10" s="200"/>
      <c r="J10" s="119" t="s">
        <v>24</v>
      </c>
      <c r="K10" s="198"/>
      <c r="L10" s="200"/>
      <c r="M10" s="119" t="s">
        <v>20</v>
      </c>
      <c r="N10" s="210"/>
      <c r="O10" s="200"/>
      <c r="P10" s="122"/>
      <c r="Q10" s="123"/>
      <c r="R10" s="1"/>
      <c r="S10" s="1"/>
      <c r="T10" s="1"/>
      <c r="U10" s="1"/>
      <c r="V10" s="1"/>
      <c r="W10" s="1"/>
      <c r="X10" s="1"/>
      <c r="Y10" s="1"/>
      <c r="Z10" s="2"/>
    </row>
    <row r="11" spans="1:26" ht="93" customHeight="1">
      <c r="A11" s="1"/>
      <c r="B11" s="78" t="s">
        <v>25</v>
      </c>
      <c r="C11" s="73"/>
      <c r="D11" s="201"/>
      <c r="E11" s="202"/>
      <c r="F11" s="203"/>
      <c r="G11" s="116" t="s">
        <v>26</v>
      </c>
      <c r="H11" s="201"/>
      <c r="I11" s="203"/>
      <c r="J11" s="116" t="s">
        <v>27</v>
      </c>
      <c r="K11" s="201"/>
      <c r="L11" s="203"/>
      <c r="M11" s="116" t="s">
        <v>28</v>
      </c>
      <c r="N11" s="211"/>
      <c r="O11" s="203"/>
      <c r="P11" s="126">
        <f>H42</f>
        <v>0</v>
      </c>
      <c r="Q11" s="110"/>
      <c r="R11" s="1"/>
      <c r="S11" s="1"/>
      <c r="T11" s="1"/>
      <c r="U11" s="1"/>
      <c r="V11" s="1"/>
      <c r="W11" s="1"/>
      <c r="X11" s="1"/>
      <c r="Y11" s="1"/>
      <c r="Z11" s="2"/>
    </row>
    <row r="12" spans="1:26" ht="12" customHeight="1">
      <c r="A12" s="1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1"/>
      <c r="S12" s="1"/>
      <c r="T12" s="1"/>
      <c r="U12" s="1"/>
      <c r="V12" s="1"/>
      <c r="W12" s="1"/>
      <c r="X12" s="1"/>
      <c r="Y12" s="1"/>
      <c r="Z12" s="2"/>
    </row>
    <row r="13" spans="1:26" ht="15" customHeight="1">
      <c r="A13" s="1"/>
      <c r="B13" s="133" t="s">
        <v>29</v>
      </c>
      <c r="C13" s="134" t="s">
        <v>30</v>
      </c>
      <c r="D13" s="135" t="s">
        <v>31</v>
      </c>
      <c r="E13" s="135" t="s">
        <v>32</v>
      </c>
      <c r="F13" s="136" t="s">
        <v>33</v>
      </c>
      <c r="G13" s="137"/>
      <c r="H13" s="135" t="s">
        <v>34</v>
      </c>
      <c r="I13" s="147" t="s">
        <v>35</v>
      </c>
      <c r="J13" s="139" t="s">
        <v>36</v>
      </c>
      <c r="K13" s="140"/>
      <c r="L13" s="140"/>
      <c r="M13" s="140"/>
      <c r="N13" s="140"/>
      <c r="O13" s="140"/>
      <c r="P13" s="140"/>
      <c r="Q13" s="121"/>
      <c r="R13" s="1"/>
      <c r="S13" s="1"/>
      <c r="T13" s="1"/>
      <c r="U13" s="1"/>
      <c r="V13" s="1"/>
      <c r="W13" s="1"/>
      <c r="X13" s="1"/>
      <c r="Y13" s="1"/>
      <c r="Z13" s="2"/>
    </row>
    <row r="14" spans="1:26" ht="6" customHeight="1">
      <c r="A14" s="1"/>
      <c r="B14" s="141"/>
      <c r="C14" s="142"/>
      <c r="D14" s="143"/>
      <c r="E14" s="144"/>
      <c r="F14" s="145"/>
      <c r="G14" s="146"/>
      <c r="H14" s="143"/>
      <c r="I14" s="144"/>
      <c r="J14" s="145"/>
      <c r="K14" s="148"/>
      <c r="L14" s="148"/>
      <c r="M14" s="148"/>
      <c r="N14" s="148"/>
      <c r="O14" s="148"/>
      <c r="P14" s="148"/>
      <c r="Q14" s="149"/>
      <c r="R14" s="1"/>
      <c r="S14" s="1"/>
      <c r="T14" s="1"/>
      <c r="U14" s="1"/>
      <c r="V14" s="1"/>
      <c r="W14" s="1"/>
      <c r="X14" s="1"/>
      <c r="Y14" s="1"/>
      <c r="Z14" s="2"/>
    </row>
    <row r="15" spans="1:26" ht="54.75" customHeight="1">
      <c r="A15" s="1"/>
      <c r="B15" s="150"/>
      <c r="C15" s="151"/>
      <c r="D15" s="152"/>
      <c r="E15" s="153" t="s">
        <v>38</v>
      </c>
      <c r="F15" s="153" t="s">
        <v>39</v>
      </c>
      <c r="G15" s="153" t="s">
        <v>40</v>
      </c>
      <c r="H15" s="152"/>
      <c r="I15" s="263" t="s">
        <v>37</v>
      </c>
      <c r="J15" s="155" t="s">
        <v>41</v>
      </c>
      <c r="K15" s="155" t="s">
        <v>42</v>
      </c>
      <c r="L15" s="155" t="s">
        <v>43</v>
      </c>
      <c r="M15" s="155" t="s">
        <v>44</v>
      </c>
      <c r="N15" s="155" t="s">
        <v>45</v>
      </c>
      <c r="O15" s="155" t="s">
        <v>46</v>
      </c>
      <c r="P15" s="155" t="s">
        <v>46</v>
      </c>
      <c r="Q15" s="155" t="s">
        <v>46</v>
      </c>
      <c r="R15" s="22">
        <v>45492</v>
      </c>
      <c r="S15" s="22">
        <v>45492</v>
      </c>
      <c r="T15" s="1"/>
      <c r="U15" s="1"/>
      <c r="V15" s="1"/>
      <c r="W15" s="1"/>
      <c r="X15" s="1"/>
      <c r="Y15" s="1"/>
      <c r="Z15" s="2"/>
    </row>
    <row r="16" spans="1:26" ht="30" customHeight="1">
      <c r="A16" s="1"/>
      <c r="B16" s="156">
        <v>1</v>
      </c>
      <c r="C16" s="182"/>
      <c r="D16" s="338">
        <f>K5</f>
        <v>0</v>
      </c>
      <c r="E16" s="187"/>
      <c r="F16" s="182"/>
      <c r="G16" s="186"/>
      <c r="H16" s="341" t="str">
        <f>IF(R16="","",IF(OR(R16=7,R16=8),"Miniinfantil 7- 8  años",IF(OR(R16=9,R16=10),"Preinfantil 9 - 10 años",IF(OR(R16=11,R16=12),"Infantil 11 - 12 años",IF(OR(R16&gt;=13)," 13 años en adelante","Check FN")))))</f>
        <v/>
      </c>
      <c r="I16" s="182"/>
      <c r="J16" s="182"/>
      <c r="K16" s="182"/>
      <c r="L16" s="182"/>
      <c r="M16" s="182"/>
      <c r="N16" s="270"/>
      <c r="O16" s="342"/>
      <c r="P16" s="342"/>
      <c r="Q16" s="343"/>
      <c r="R16" s="1" t="str">
        <f t="shared" ref="R16:R31" si="0">+S16</f>
        <v/>
      </c>
      <c r="S16" s="1" t="str">
        <f t="shared" ref="S16:S31" si="1">IF(E16="","",DATEDIF(E16,$S$15,"y"))</f>
        <v/>
      </c>
      <c r="T16" s="1"/>
      <c r="U16" s="1"/>
      <c r="V16" s="1"/>
      <c r="W16" s="1"/>
      <c r="X16" s="1"/>
      <c r="Y16" s="1"/>
      <c r="Z16" s="2"/>
    </row>
    <row r="17" spans="1:26" ht="30" customHeight="1">
      <c r="A17" s="1"/>
      <c r="B17" s="157">
        <v>2</v>
      </c>
      <c r="C17" s="183"/>
      <c r="D17" s="339">
        <f t="shared" ref="D17:D31" si="2">D16</f>
        <v>0</v>
      </c>
      <c r="E17" s="187"/>
      <c r="F17" s="183"/>
      <c r="G17" s="188"/>
      <c r="H17" s="341" t="str">
        <f t="shared" ref="H16:H31" si="3">IF(R17="","",IF(OR(R17=7,R17=8),"Miniinfantil 7- 8  años",IF(OR(R17=9,R17=10),"Preinfantil 9 - 10 años",IF(OR(R17=11,R17=12),"Infantil 11 - 12 años",IF(OR(R17&gt;=13)," 13 años en adelante","Check FN")))))</f>
        <v/>
      </c>
      <c r="I17" s="183"/>
      <c r="J17" s="183"/>
      <c r="K17" s="183"/>
      <c r="L17" s="183"/>
      <c r="M17" s="183"/>
      <c r="N17" s="271"/>
      <c r="O17" s="344"/>
      <c r="P17" s="344"/>
      <c r="Q17" s="345"/>
      <c r="R17" s="1" t="str">
        <f t="shared" si="0"/>
        <v/>
      </c>
      <c r="S17" s="1" t="str">
        <f t="shared" si="1"/>
        <v/>
      </c>
      <c r="T17" s="1"/>
      <c r="U17" s="1"/>
      <c r="V17" s="1"/>
      <c r="W17" s="1"/>
      <c r="X17" s="1"/>
      <c r="Y17" s="1"/>
      <c r="Z17" s="2"/>
    </row>
    <row r="18" spans="1:26" ht="30" customHeight="1">
      <c r="A18" s="1"/>
      <c r="B18" s="157">
        <v>3</v>
      </c>
      <c r="C18" s="183"/>
      <c r="D18" s="339">
        <f t="shared" si="2"/>
        <v>0</v>
      </c>
      <c r="E18" s="187"/>
      <c r="F18" s="183"/>
      <c r="G18" s="188"/>
      <c r="H18" s="341" t="str">
        <f t="shared" si="3"/>
        <v/>
      </c>
      <c r="I18" s="183"/>
      <c r="J18" s="183"/>
      <c r="K18" s="183"/>
      <c r="L18" s="183"/>
      <c r="M18" s="183"/>
      <c r="N18" s="271"/>
      <c r="O18" s="344"/>
      <c r="P18" s="344"/>
      <c r="Q18" s="345"/>
      <c r="R18" s="1" t="str">
        <f t="shared" si="0"/>
        <v/>
      </c>
      <c r="S18" s="1" t="str">
        <f t="shared" si="1"/>
        <v/>
      </c>
      <c r="T18" s="1"/>
      <c r="U18" s="1"/>
      <c r="V18" s="1"/>
      <c r="W18" s="1"/>
      <c r="X18" s="1"/>
      <c r="Y18" s="1"/>
      <c r="Z18" s="2"/>
    </row>
    <row r="19" spans="1:26" ht="30" customHeight="1">
      <c r="A19" s="1"/>
      <c r="B19" s="157">
        <v>4</v>
      </c>
      <c r="C19" s="183"/>
      <c r="D19" s="339">
        <f t="shared" si="2"/>
        <v>0</v>
      </c>
      <c r="E19" s="187"/>
      <c r="F19" s="183"/>
      <c r="G19" s="188"/>
      <c r="H19" s="341" t="str">
        <f t="shared" si="3"/>
        <v/>
      </c>
      <c r="I19" s="183"/>
      <c r="J19" s="183"/>
      <c r="K19" s="183"/>
      <c r="L19" s="183"/>
      <c r="M19" s="183"/>
      <c r="N19" s="271"/>
      <c r="O19" s="344"/>
      <c r="P19" s="344"/>
      <c r="Q19" s="345"/>
      <c r="R19" s="1" t="str">
        <f t="shared" si="0"/>
        <v/>
      </c>
      <c r="S19" s="1" t="str">
        <f t="shared" si="1"/>
        <v/>
      </c>
      <c r="T19" s="1"/>
      <c r="U19" s="1"/>
      <c r="V19" s="1"/>
      <c r="W19" s="1"/>
      <c r="X19" s="1"/>
      <c r="Y19" s="1"/>
      <c r="Z19" s="2"/>
    </row>
    <row r="20" spans="1:26" ht="30" customHeight="1">
      <c r="A20" s="1"/>
      <c r="B20" s="157">
        <v>5</v>
      </c>
      <c r="C20" s="183"/>
      <c r="D20" s="339">
        <f t="shared" si="2"/>
        <v>0</v>
      </c>
      <c r="E20" s="187"/>
      <c r="F20" s="183"/>
      <c r="G20" s="188"/>
      <c r="H20" s="341" t="str">
        <f t="shared" si="3"/>
        <v/>
      </c>
      <c r="I20" s="183"/>
      <c r="J20" s="183"/>
      <c r="K20" s="183"/>
      <c r="L20" s="183"/>
      <c r="M20" s="183"/>
      <c r="N20" s="271"/>
      <c r="O20" s="344"/>
      <c r="P20" s="344"/>
      <c r="Q20" s="345"/>
      <c r="R20" s="1" t="str">
        <f t="shared" si="0"/>
        <v/>
      </c>
      <c r="S20" s="1" t="str">
        <f t="shared" si="1"/>
        <v/>
      </c>
      <c r="T20" s="1"/>
      <c r="U20" s="1"/>
      <c r="V20" s="1"/>
      <c r="W20" s="1"/>
      <c r="X20" s="1"/>
      <c r="Y20" s="1"/>
      <c r="Z20" s="2"/>
    </row>
    <row r="21" spans="1:26" ht="30" customHeight="1">
      <c r="A21" s="1"/>
      <c r="B21" s="157">
        <v>6</v>
      </c>
      <c r="C21" s="183"/>
      <c r="D21" s="339">
        <f t="shared" si="2"/>
        <v>0</v>
      </c>
      <c r="E21" s="187"/>
      <c r="F21" s="183"/>
      <c r="G21" s="188"/>
      <c r="H21" s="341" t="str">
        <f t="shared" si="3"/>
        <v/>
      </c>
      <c r="I21" s="183"/>
      <c r="J21" s="183"/>
      <c r="K21" s="183"/>
      <c r="L21" s="183"/>
      <c r="M21" s="183"/>
      <c r="N21" s="271"/>
      <c r="O21" s="344"/>
      <c r="P21" s="344"/>
      <c r="Q21" s="345"/>
      <c r="R21" s="1" t="str">
        <f t="shared" si="0"/>
        <v/>
      </c>
      <c r="S21" s="1" t="str">
        <f t="shared" si="1"/>
        <v/>
      </c>
      <c r="T21" s="1"/>
      <c r="U21" s="1"/>
      <c r="V21" s="1"/>
      <c r="W21" s="1"/>
      <c r="X21" s="1"/>
      <c r="Y21" s="1"/>
      <c r="Z21" s="2"/>
    </row>
    <row r="22" spans="1:26" ht="30" customHeight="1">
      <c r="A22" s="1"/>
      <c r="B22" s="157">
        <v>7</v>
      </c>
      <c r="C22" s="183"/>
      <c r="D22" s="339">
        <f t="shared" si="2"/>
        <v>0</v>
      </c>
      <c r="E22" s="187"/>
      <c r="F22" s="183"/>
      <c r="G22" s="188"/>
      <c r="H22" s="341" t="str">
        <f t="shared" si="3"/>
        <v/>
      </c>
      <c r="I22" s="183"/>
      <c r="J22" s="183"/>
      <c r="K22" s="183"/>
      <c r="L22" s="183"/>
      <c r="M22" s="183"/>
      <c r="N22" s="271"/>
      <c r="O22" s="344"/>
      <c r="P22" s="344"/>
      <c r="Q22" s="345"/>
      <c r="R22" s="1" t="str">
        <f t="shared" si="0"/>
        <v/>
      </c>
      <c r="S22" s="1" t="str">
        <f t="shared" si="1"/>
        <v/>
      </c>
      <c r="T22" s="1"/>
      <c r="U22" s="1"/>
      <c r="V22" s="1"/>
      <c r="W22" s="1"/>
      <c r="X22" s="1"/>
      <c r="Y22" s="1"/>
      <c r="Z22" s="2"/>
    </row>
    <row r="23" spans="1:26" ht="30" customHeight="1">
      <c r="A23" s="1"/>
      <c r="B23" s="157">
        <v>8</v>
      </c>
      <c r="C23" s="183"/>
      <c r="D23" s="339">
        <f t="shared" si="2"/>
        <v>0</v>
      </c>
      <c r="E23" s="187"/>
      <c r="F23" s="183"/>
      <c r="G23" s="188"/>
      <c r="H23" s="341" t="str">
        <f t="shared" si="3"/>
        <v/>
      </c>
      <c r="I23" s="183"/>
      <c r="J23" s="183"/>
      <c r="K23" s="183"/>
      <c r="L23" s="183"/>
      <c r="M23" s="183"/>
      <c r="N23" s="271"/>
      <c r="O23" s="344"/>
      <c r="P23" s="344"/>
      <c r="Q23" s="345"/>
      <c r="R23" s="1" t="str">
        <f t="shared" si="0"/>
        <v/>
      </c>
      <c r="S23" s="1" t="str">
        <f t="shared" si="1"/>
        <v/>
      </c>
      <c r="T23" s="1"/>
      <c r="U23" s="1"/>
      <c r="V23" s="1"/>
      <c r="W23" s="1"/>
      <c r="X23" s="1"/>
      <c r="Y23" s="1"/>
      <c r="Z23" s="2"/>
    </row>
    <row r="24" spans="1:26" ht="30" customHeight="1">
      <c r="A24" s="1"/>
      <c r="B24" s="157">
        <v>9</v>
      </c>
      <c r="C24" s="183"/>
      <c r="D24" s="339">
        <f t="shared" si="2"/>
        <v>0</v>
      </c>
      <c r="E24" s="187"/>
      <c r="F24" s="183"/>
      <c r="G24" s="188"/>
      <c r="H24" s="341" t="str">
        <f t="shared" si="3"/>
        <v/>
      </c>
      <c r="I24" s="183"/>
      <c r="J24" s="183"/>
      <c r="K24" s="183"/>
      <c r="L24" s="183"/>
      <c r="M24" s="183"/>
      <c r="N24" s="271"/>
      <c r="O24" s="344"/>
      <c r="P24" s="344"/>
      <c r="Q24" s="345"/>
      <c r="R24" s="1" t="str">
        <f t="shared" si="0"/>
        <v/>
      </c>
      <c r="S24" s="1" t="str">
        <f t="shared" si="1"/>
        <v/>
      </c>
      <c r="T24" s="1"/>
      <c r="U24" s="1"/>
      <c r="V24" s="1"/>
      <c r="W24" s="1"/>
      <c r="X24" s="1"/>
      <c r="Y24" s="1"/>
      <c r="Z24" s="2"/>
    </row>
    <row r="25" spans="1:26" ht="30" customHeight="1">
      <c r="A25" s="1"/>
      <c r="B25" s="157">
        <v>10</v>
      </c>
      <c r="C25" s="183"/>
      <c r="D25" s="339">
        <f t="shared" si="2"/>
        <v>0</v>
      </c>
      <c r="E25" s="187"/>
      <c r="F25" s="183"/>
      <c r="G25" s="188"/>
      <c r="H25" s="341" t="str">
        <f t="shared" si="3"/>
        <v/>
      </c>
      <c r="I25" s="183"/>
      <c r="J25" s="183"/>
      <c r="K25" s="183"/>
      <c r="L25" s="183"/>
      <c r="M25" s="183"/>
      <c r="N25" s="271"/>
      <c r="O25" s="344"/>
      <c r="P25" s="344"/>
      <c r="Q25" s="345"/>
      <c r="R25" s="1" t="str">
        <f t="shared" si="0"/>
        <v/>
      </c>
      <c r="S25" s="1" t="str">
        <f t="shared" si="1"/>
        <v/>
      </c>
      <c r="T25" s="1"/>
      <c r="U25" s="1"/>
      <c r="V25" s="1"/>
      <c r="W25" s="1"/>
      <c r="X25" s="1"/>
      <c r="Y25" s="1"/>
      <c r="Z25" s="2"/>
    </row>
    <row r="26" spans="1:26" ht="30" customHeight="1">
      <c r="A26" s="1"/>
      <c r="B26" s="157">
        <v>11</v>
      </c>
      <c r="C26" s="183"/>
      <c r="D26" s="339">
        <f t="shared" si="2"/>
        <v>0</v>
      </c>
      <c r="E26" s="187"/>
      <c r="F26" s="183"/>
      <c r="G26" s="188"/>
      <c r="H26" s="341" t="str">
        <f t="shared" si="3"/>
        <v/>
      </c>
      <c r="I26" s="183"/>
      <c r="J26" s="183"/>
      <c r="K26" s="183"/>
      <c r="L26" s="183"/>
      <c r="M26" s="183"/>
      <c r="N26" s="271"/>
      <c r="O26" s="344"/>
      <c r="P26" s="344"/>
      <c r="Q26" s="345"/>
      <c r="R26" s="1" t="str">
        <f t="shared" si="0"/>
        <v/>
      </c>
      <c r="S26" s="1" t="str">
        <f t="shared" si="1"/>
        <v/>
      </c>
      <c r="T26" s="1"/>
      <c r="U26" s="1"/>
      <c r="V26" s="1"/>
      <c r="W26" s="1"/>
      <c r="X26" s="1"/>
      <c r="Y26" s="1"/>
      <c r="Z26" s="2"/>
    </row>
    <row r="27" spans="1:26" ht="30" customHeight="1">
      <c r="A27" s="1"/>
      <c r="B27" s="157">
        <v>12</v>
      </c>
      <c r="C27" s="183"/>
      <c r="D27" s="339">
        <f t="shared" si="2"/>
        <v>0</v>
      </c>
      <c r="E27" s="187"/>
      <c r="F27" s="183"/>
      <c r="G27" s="188"/>
      <c r="H27" s="341" t="str">
        <f t="shared" si="3"/>
        <v/>
      </c>
      <c r="I27" s="183"/>
      <c r="J27" s="183"/>
      <c r="K27" s="183"/>
      <c r="L27" s="183"/>
      <c r="M27" s="183"/>
      <c r="N27" s="271"/>
      <c r="O27" s="344"/>
      <c r="P27" s="344"/>
      <c r="Q27" s="345"/>
      <c r="R27" s="1" t="str">
        <f t="shared" si="0"/>
        <v/>
      </c>
      <c r="S27" s="1" t="str">
        <f t="shared" si="1"/>
        <v/>
      </c>
      <c r="T27" s="1"/>
      <c r="U27" s="1"/>
      <c r="V27" s="1"/>
      <c r="W27" s="1"/>
      <c r="X27" s="1"/>
      <c r="Y27" s="1"/>
      <c r="Z27" s="2"/>
    </row>
    <row r="28" spans="1:26" ht="30" customHeight="1">
      <c r="A28" s="1"/>
      <c r="B28" s="157">
        <v>13</v>
      </c>
      <c r="C28" s="183"/>
      <c r="D28" s="339">
        <f t="shared" si="2"/>
        <v>0</v>
      </c>
      <c r="E28" s="187"/>
      <c r="F28" s="183"/>
      <c r="G28" s="188"/>
      <c r="H28" s="341" t="str">
        <f t="shared" si="3"/>
        <v/>
      </c>
      <c r="I28" s="183"/>
      <c r="J28" s="183"/>
      <c r="K28" s="183"/>
      <c r="L28" s="183"/>
      <c r="M28" s="183"/>
      <c r="N28" s="271"/>
      <c r="O28" s="344"/>
      <c r="P28" s="344"/>
      <c r="Q28" s="345"/>
      <c r="R28" s="1" t="str">
        <f t="shared" si="0"/>
        <v/>
      </c>
      <c r="S28" s="1" t="str">
        <f t="shared" si="1"/>
        <v/>
      </c>
      <c r="T28" s="1"/>
      <c r="U28" s="1"/>
      <c r="V28" s="1"/>
      <c r="W28" s="1"/>
      <c r="X28" s="1"/>
      <c r="Y28" s="1"/>
      <c r="Z28" s="2"/>
    </row>
    <row r="29" spans="1:26" ht="30" customHeight="1">
      <c r="A29" s="1"/>
      <c r="B29" s="157">
        <v>14</v>
      </c>
      <c r="C29" s="183"/>
      <c r="D29" s="339">
        <f t="shared" si="2"/>
        <v>0</v>
      </c>
      <c r="E29" s="187"/>
      <c r="F29" s="183"/>
      <c r="G29" s="188"/>
      <c r="H29" s="341" t="str">
        <f t="shared" si="3"/>
        <v/>
      </c>
      <c r="I29" s="183"/>
      <c r="J29" s="183"/>
      <c r="K29" s="183"/>
      <c r="L29" s="183"/>
      <c r="M29" s="183"/>
      <c r="N29" s="271"/>
      <c r="O29" s="344"/>
      <c r="P29" s="344"/>
      <c r="Q29" s="345"/>
      <c r="R29" s="1" t="str">
        <f t="shared" si="0"/>
        <v/>
      </c>
      <c r="S29" s="1" t="str">
        <f t="shared" si="1"/>
        <v/>
      </c>
      <c r="T29" s="1"/>
      <c r="U29" s="1"/>
      <c r="V29" s="1"/>
      <c r="W29" s="1"/>
      <c r="X29" s="1"/>
      <c r="Y29" s="1"/>
      <c r="Z29" s="2"/>
    </row>
    <row r="30" spans="1:26" ht="30" customHeight="1">
      <c r="A30" s="1"/>
      <c r="B30" s="157">
        <v>15</v>
      </c>
      <c r="C30" s="183"/>
      <c r="D30" s="339">
        <f t="shared" si="2"/>
        <v>0</v>
      </c>
      <c r="E30" s="187"/>
      <c r="F30" s="183"/>
      <c r="G30" s="188"/>
      <c r="H30" s="341" t="str">
        <f t="shared" si="3"/>
        <v/>
      </c>
      <c r="I30" s="183"/>
      <c r="J30" s="183"/>
      <c r="K30" s="183"/>
      <c r="L30" s="183"/>
      <c r="M30" s="183"/>
      <c r="N30" s="271"/>
      <c r="O30" s="344"/>
      <c r="P30" s="344"/>
      <c r="Q30" s="345"/>
      <c r="R30" s="1" t="str">
        <f t="shared" si="0"/>
        <v/>
      </c>
      <c r="S30" s="1" t="str">
        <f t="shared" si="1"/>
        <v/>
      </c>
      <c r="T30" s="1"/>
      <c r="U30" s="1"/>
      <c r="V30" s="1"/>
      <c r="W30" s="1"/>
      <c r="X30" s="1"/>
      <c r="Y30" s="1"/>
      <c r="Z30" s="2"/>
    </row>
    <row r="31" spans="1:26" ht="30" customHeight="1">
      <c r="A31" s="1"/>
      <c r="B31" s="158">
        <v>16</v>
      </c>
      <c r="C31" s="184"/>
      <c r="D31" s="340">
        <f t="shared" si="2"/>
        <v>0</v>
      </c>
      <c r="E31" s="189"/>
      <c r="F31" s="184"/>
      <c r="G31" s="190"/>
      <c r="H31" s="341" t="str">
        <f t="shared" si="3"/>
        <v/>
      </c>
      <c r="I31" s="184"/>
      <c r="J31" s="184"/>
      <c r="K31" s="184"/>
      <c r="L31" s="184"/>
      <c r="M31" s="184"/>
      <c r="N31" s="272"/>
      <c r="O31" s="346"/>
      <c r="P31" s="346"/>
      <c r="Q31" s="347"/>
      <c r="R31" s="1" t="str">
        <f t="shared" si="0"/>
        <v/>
      </c>
      <c r="S31" s="1" t="str">
        <f t="shared" si="1"/>
        <v/>
      </c>
      <c r="T31" s="1"/>
      <c r="U31" s="1"/>
      <c r="V31" s="1"/>
      <c r="W31" s="1"/>
      <c r="X31" s="1"/>
      <c r="Y31" s="1"/>
      <c r="Z31" s="2"/>
    </row>
    <row r="32" spans="1:26" ht="35.25" customHeight="1">
      <c r="A32" s="1"/>
      <c r="B32" s="170"/>
      <c r="C32" s="171"/>
      <c r="D32" s="171"/>
      <c r="E32" s="171"/>
      <c r="F32" s="171"/>
      <c r="G32" s="171"/>
      <c r="H32" s="171"/>
      <c r="I32" s="172"/>
      <c r="J32" s="171"/>
      <c r="K32" s="171"/>
      <c r="L32" s="171"/>
      <c r="M32" s="171"/>
      <c r="N32" s="171"/>
      <c r="O32" s="171"/>
      <c r="P32" s="171"/>
      <c r="Q32" s="173"/>
      <c r="R32" s="1"/>
      <c r="S32" s="1"/>
      <c r="T32" s="1"/>
      <c r="U32" s="1"/>
      <c r="V32" s="1"/>
      <c r="W32" s="1"/>
      <c r="X32" s="1"/>
      <c r="Y32" s="1"/>
      <c r="Z32" s="2"/>
    </row>
    <row r="33" spans="1:26" ht="15" customHeight="1">
      <c r="A33" s="1"/>
      <c r="B33" s="170"/>
      <c r="C33" s="171"/>
      <c r="D33" s="171"/>
      <c r="E33" s="171"/>
      <c r="F33" s="171"/>
      <c r="G33" s="171"/>
      <c r="H33" s="171"/>
      <c r="I33" s="172"/>
      <c r="J33" s="171"/>
      <c r="K33" s="171"/>
      <c r="L33" s="171"/>
      <c r="M33" s="171"/>
      <c r="N33" s="171"/>
      <c r="O33" s="171"/>
      <c r="P33" s="171"/>
      <c r="Q33" s="173"/>
      <c r="R33" s="1"/>
      <c r="S33" s="1"/>
      <c r="T33" s="1"/>
      <c r="U33" s="1"/>
      <c r="V33" s="1"/>
      <c r="W33" s="1"/>
      <c r="X33" s="1"/>
      <c r="Y33" s="1"/>
      <c r="Z33" s="2"/>
    </row>
    <row r="34" spans="1:26" ht="15" customHeight="1">
      <c r="A34" s="1"/>
      <c r="B34" s="170"/>
      <c r="C34" s="174"/>
      <c r="D34" s="171"/>
      <c r="E34" s="171"/>
      <c r="F34" s="171"/>
      <c r="G34" s="171"/>
      <c r="H34" s="171"/>
      <c r="I34" s="172"/>
      <c r="J34" s="171"/>
      <c r="K34" s="171"/>
      <c r="L34" s="171"/>
      <c r="M34" s="171"/>
      <c r="N34" s="174"/>
      <c r="O34" s="171"/>
      <c r="P34" s="171"/>
      <c r="Q34" s="173"/>
      <c r="R34" s="1"/>
      <c r="S34" s="1"/>
      <c r="T34" s="1"/>
      <c r="U34" s="1"/>
      <c r="V34" s="1"/>
      <c r="W34" s="1"/>
      <c r="X34" s="1"/>
      <c r="Y34" s="1"/>
      <c r="Z34" s="2"/>
    </row>
    <row r="35" spans="1:26" ht="12" customHeight="1">
      <c r="A35" s="1"/>
      <c r="B35" s="170"/>
      <c r="C35" s="175" t="s">
        <v>47</v>
      </c>
      <c r="D35" s="175"/>
      <c r="E35" s="171"/>
      <c r="F35" s="171"/>
      <c r="G35" s="176" t="s">
        <v>48</v>
      </c>
      <c r="H35" s="177"/>
      <c r="I35" s="172"/>
      <c r="J35" s="171"/>
      <c r="K35" s="178"/>
      <c r="L35" s="178"/>
      <c r="M35" s="179" t="s">
        <v>49</v>
      </c>
      <c r="N35" s="171"/>
      <c r="O35" s="178"/>
      <c r="P35" s="178"/>
      <c r="Q35" s="173"/>
      <c r="R35" s="1"/>
      <c r="S35" s="1"/>
      <c r="T35" s="1"/>
      <c r="U35" s="1"/>
      <c r="V35" s="1"/>
      <c r="W35" s="1"/>
      <c r="X35" s="1"/>
      <c r="Y35" s="1"/>
      <c r="Z35" s="2"/>
    </row>
    <row r="36" spans="1:26" ht="12" customHeight="1">
      <c r="A36" s="1"/>
      <c r="B36" s="352"/>
      <c r="C36" s="174"/>
      <c r="D36" s="171"/>
      <c r="E36" s="171"/>
      <c r="F36" s="171"/>
      <c r="G36" s="174"/>
      <c r="H36" s="174"/>
      <c r="I36" s="353"/>
      <c r="J36" s="174"/>
      <c r="K36" s="174"/>
      <c r="L36" s="174"/>
      <c r="M36" s="174"/>
      <c r="N36" s="174"/>
      <c r="O36" s="174"/>
      <c r="P36" s="174"/>
      <c r="Q36" s="180"/>
      <c r="R36" s="1"/>
      <c r="S36" s="1"/>
      <c r="T36" s="1"/>
      <c r="U36" s="1"/>
      <c r="V36" s="1"/>
      <c r="W36" s="1"/>
      <c r="X36" s="1"/>
      <c r="Y36" s="1"/>
      <c r="Z36" s="2"/>
    </row>
    <row r="37" spans="1:26" ht="55.5" customHeight="1">
      <c r="A37" s="1"/>
      <c r="B37" s="33"/>
      <c r="C37" s="159" t="s">
        <v>50</v>
      </c>
      <c r="D37" s="160"/>
      <c r="E37" s="161" t="s">
        <v>51</v>
      </c>
      <c r="F37" s="162" t="s">
        <v>52</v>
      </c>
      <c r="G37" s="160"/>
      <c r="H37" s="163" t="s">
        <v>53</v>
      </c>
      <c r="I37" s="160"/>
      <c r="J37" s="178"/>
      <c r="K37" s="178"/>
      <c r="L37" s="178"/>
      <c r="M37" s="178"/>
      <c r="N37" s="178"/>
      <c r="O37" s="178"/>
      <c r="P37" s="178"/>
      <c r="Q37" s="181"/>
      <c r="R37" s="1"/>
      <c r="S37" s="1"/>
      <c r="T37" s="1"/>
      <c r="U37" s="1"/>
      <c r="V37" s="1"/>
      <c r="W37" s="1"/>
      <c r="X37" s="1"/>
      <c r="Y37" s="1"/>
      <c r="Z37" s="2"/>
    </row>
    <row r="38" spans="1:26" ht="46.5" customHeight="1">
      <c r="A38" s="1"/>
      <c r="B38" s="33"/>
      <c r="C38" s="354" t="s">
        <v>54</v>
      </c>
      <c r="D38" s="160"/>
      <c r="E38" s="355">
        <v>45</v>
      </c>
      <c r="F38" s="166">
        <f>K11</f>
        <v>0</v>
      </c>
      <c r="G38" s="160"/>
      <c r="H38" s="166">
        <f>K11*E38</f>
        <v>0</v>
      </c>
      <c r="I38" s="160"/>
      <c r="J38" s="171"/>
      <c r="K38" s="171"/>
      <c r="L38" s="171"/>
      <c r="M38" s="171"/>
      <c r="N38" s="171"/>
      <c r="O38" s="171"/>
      <c r="P38" s="171"/>
      <c r="Q38" s="173"/>
      <c r="R38" s="1"/>
      <c r="S38" s="1"/>
      <c r="T38" s="1"/>
      <c r="U38" s="1"/>
      <c r="V38" s="1"/>
      <c r="W38" s="1"/>
      <c r="X38" s="1"/>
      <c r="Y38" s="1"/>
      <c r="Z38" s="2"/>
    </row>
    <row r="39" spans="1:26" ht="46.5" customHeight="1">
      <c r="A39" s="1"/>
      <c r="B39" s="33"/>
      <c r="C39" s="354" t="s">
        <v>55</v>
      </c>
      <c r="D39" s="160"/>
      <c r="E39" s="355">
        <v>60</v>
      </c>
      <c r="F39" s="166">
        <f>N11</f>
        <v>0</v>
      </c>
      <c r="G39" s="160"/>
      <c r="H39" s="166">
        <f>N11*E39</f>
        <v>0</v>
      </c>
      <c r="I39" s="160"/>
      <c r="J39" s="171"/>
      <c r="K39" s="171"/>
      <c r="L39" s="171"/>
      <c r="M39" s="171"/>
      <c r="N39" s="171"/>
      <c r="O39" s="171"/>
      <c r="P39" s="171"/>
      <c r="Q39" s="173"/>
      <c r="R39" s="1"/>
      <c r="S39" s="1"/>
      <c r="T39" s="1"/>
      <c r="U39" s="1"/>
      <c r="V39" s="1"/>
      <c r="W39" s="1"/>
      <c r="X39" s="1"/>
      <c r="Y39" s="1"/>
      <c r="Z39" s="2"/>
    </row>
    <row r="40" spans="1:26" ht="46.5" customHeight="1">
      <c r="A40" s="1"/>
      <c r="B40" s="33"/>
      <c r="C40" s="354" t="s">
        <v>56</v>
      </c>
      <c r="D40" s="160"/>
      <c r="E40" s="355">
        <v>25</v>
      </c>
      <c r="F40" s="166">
        <f>D11</f>
        <v>0</v>
      </c>
      <c r="G40" s="160"/>
      <c r="H40" s="166">
        <f>D11*E40</f>
        <v>0</v>
      </c>
      <c r="I40" s="160"/>
      <c r="J40" s="171"/>
      <c r="K40" s="171"/>
      <c r="L40" s="171"/>
      <c r="M40" s="171"/>
      <c r="N40" s="171"/>
      <c r="O40" s="171"/>
      <c r="P40" s="171"/>
      <c r="Q40" s="173"/>
      <c r="R40" s="1"/>
      <c r="S40" s="1"/>
      <c r="T40" s="1"/>
      <c r="U40" s="1"/>
      <c r="V40" s="1"/>
      <c r="W40" s="1"/>
      <c r="X40" s="1"/>
      <c r="Y40" s="1"/>
      <c r="Z40" s="2"/>
    </row>
    <row r="41" spans="1:26" ht="46.5" customHeight="1">
      <c r="A41" s="1"/>
      <c r="B41" s="33"/>
      <c r="C41" s="354" t="s">
        <v>57</v>
      </c>
      <c r="D41" s="160"/>
      <c r="E41" s="355">
        <v>40</v>
      </c>
      <c r="F41" s="166">
        <f>H11</f>
        <v>0</v>
      </c>
      <c r="G41" s="160"/>
      <c r="H41" s="166">
        <f>E41*H11</f>
        <v>0</v>
      </c>
      <c r="I41" s="160"/>
      <c r="J41" s="171"/>
      <c r="K41" s="178"/>
      <c r="L41" s="179" t="s">
        <v>58</v>
      </c>
      <c r="M41" s="179"/>
      <c r="N41" s="178"/>
      <c r="O41" s="178"/>
      <c r="P41" s="178"/>
      <c r="Q41" s="173"/>
      <c r="R41" s="1"/>
      <c r="S41" s="1"/>
      <c r="T41" s="1"/>
      <c r="U41" s="1"/>
      <c r="V41" s="1"/>
      <c r="W41" s="1"/>
      <c r="X41" s="1"/>
      <c r="Y41" s="1"/>
      <c r="Z41" s="2"/>
    </row>
    <row r="42" spans="1:26" ht="55.5" customHeight="1">
      <c r="A42" s="1"/>
      <c r="B42" s="39"/>
      <c r="C42" s="356" t="s">
        <v>59</v>
      </c>
      <c r="D42" s="168"/>
      <c r="E42" s="168"/>
      <c r="F42" s="168"/>
      <c r="G42" s="160"/>
      <c r="H42" s="356">
        <f>SUM(H38:H41)</f>
        <v>0</v>
      </c>
      <c r="I42" s="160"/>
      <c r="J42" s="174"/>
      <c r="K42" s="174"/>
      <c r="L42" s="174"/>
      <c r="M42" s="174"/>
      <c r="N42" s="174"/>
      <c r="O42" s="174"/>
      <c r="P42" s="174"/>
      <c r="Q42" s="180"/>
      <c r="R42" s="1"/>
      <c r="S42" s="1"/>
      <c r="T42" s="1"/>
      <c r="U42" s="1"/>
      <c r="V42" s="1"/>
      <c r="W42" s="1"/>
      <c r="X42" s="1"/>
      <c r="Y42" s="1"/>
      <c r="Z42" s="2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bVhYmWiUbWezZNjyBFqO6+p31KDCR3cfjs4DxiCHvU8jzyiUkkf2MJ+xkBt8Lk+QG15Rd9f7FutFhsf6NCbGQw==" saltValue="rgpINFqk+pkMfy5T6tIufQ==" spinCount="100000" sheet="1" objects="1" scenarios="1"/>
  <mergeCells count="60">
    <mergeCell ref="N11:O11"/>
    <mergeCell ref="P11:Q11"/>
    <mergeCell ref="E13:E14"/>
    <mergeCell ref="F13:G14"/>
    <mergeCell ref="H13:H15"/>
    <mergeCell ref="I13:I14"/>
    <mergeCell ref="J13:Q14"/>
    <mergeCell ref="K11:L11"/>
    <mergeCell ref="H9:I9"/>
    <mergeCell ref="H10:I10"/>
    <mergeCell ref="H11:I11"/>
    <mergeCell ref="G35:H35"/>
    <mergeCell ref="C2:P2"/>
    <mergeCell ref="C3:P3"/>
    <mergeCell ref="B5:C5"/>
    <mergeCell ref="D5:F5"/>
    <mergeCell ref="H5:I5"/>
    <mergeCell ref="K5:L5"/>
    <mergeCell ref="N5:Q5"/>
    <mergeCell ref="C42:G42"/>
    <mergeCell ref="H42:I42"/>
    <mergeCell ref="C37:D37"/>
    <mergeCell ref="F37:G37"/>
    <mergeCell ref="H37:I37"/>
    <mergeCell ref="C38:D38"/>
    <mergeCell ref="F38:G38"/>
    <mergeCell ref="H38:I38"/>
    <mergeCell ref="C39:D39"/>
    <mergeCell ref="C40:D40"/>
    <mergeCell ref="F40:G40"/>
    <mergeCell ref="H40:I40"/>
    <mergeCell ref="F39:G39"/>
    <mergeCell ref="H39:I39"/>
    <mergeCell ref="C41:D41"/>
    <mergeCell ref="F41:G41"/>
    <mergeCell ref="H41:I41"/>
    <mergeCell ref="B11:C11"/>
    <mergeCell ref="D11:F11"/>
    <mergeCell ref="B13:B15"/>
    <mergeCell ref="C13:C15"/>
    <mergeCell ref="D13:D15"/>
    <mergeCell ref="P7:Q10"/>
    <mergeCell ref="D8:F8"/>
    <mergeCell ref="D10:F10"/>
    <mergeCell ref="K10:L10"/>
    <mergeCell ref="H7:I7"/>
    <mergeCell ref="H8:I8"/>
    <mergeCell ref="D9:F9"/>
    <mergeCell ref="N7:O7"/>
    <mergeCell ref="N8:O8"/>
    <mergeCell ref="K8:L8"/>
    <mergeCell ref="K9:L9"/>
    <mergeCell ref="N9:O9"/>
    <mergeCell ref="N10:O10"/>
    <mergeCell ref="B8:C8"/>
    <mergeCell ref="B10:C10"/>
    <mergeCell ref="B7:C7"/>
    <mergeCell ref="D7:F7"/>
    <mergeCell ref="K7:L7"/>
    <mergeCell ref="B9:C9"/>
  </mergeCells>
  <dataValidations count="3">
    <dataValidation type="custom" allowBlank="1" showInputMessage="1" showErrorMessage="1" prompt="ESCRIBIR V PARA VARONES_x000a_ESCRIBIR D PARA DAMAS" sqref="I16:I31">
      <formula1>OR(I16="V",I16="D")</formula1>
    </dataValidation>
    <dataValidation type="custom" allowBlank="1" showInputMessage="1" showErrorMessage="1" prompt="CLAVES - TI : TARJETA DE IDENTIDAD_x000a_CC: CEDULA_x000a_PAS: PASAPORTE" sqref="F16:F31">
      <formula1>OR(F16="TI", F16="CC",F16="PAS")</formula1>
    </dataValidation>
    <dataValidation type="custom" allowBlank="1" showInputMessage="1" showErrorMessage="1" prompt="SOLO &quot;X&quot; MAYUSCULA - SOLO &quot;X&quot; MAYUSCULA" sqref="J16:M31 O16:P31">
      <formula1>EXACT(J16,"X")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showGridLines="0" zoomScale="55" zoomScaleNormal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37" sqref="F37"/>
    </sheetView>
  </sheetViews>
  <sheetFormatPr baseColWidth="10" defaultColWidth="14.42578125" defaultRowHeight="15" customHeight="1"/>
  <cols>
    <col min="1" max="1" width="3" customWidth="1"/>
    <col min="2" max="2" width="9.42578125" customWidth="1"/>
    <col min="3" max="3" width="51.42578125" customWidth="1"/>
    <col min="4" max="4" width="28.140625" customWidth="1"/>
    <col min="5" max="5" width="20" customWidth="1"/>
    <col min="6" max="6" width="15.85546875" customWidth="1"/>
    <col min="7" max="7" width="24.85546875" customWidth="1"/>
    <col min="8" max="8" width="28" customWidth="1"/>
    <col min="9" max="9" width="15.7109375" customWidth="1"/>
    <col min="10" max="10" width="24.7109375" customWidth="1"/>
    <col min="11" max="11" width="20.85546875" customWidth="1"/>
    <col min="12" max="12" width="23.140625" customWidth="1"/>
    <col min="13" max="17" width="20.85546875" customWidth="1"/>
    <col min="18" max="18" width="11.42578125" hidden="1" customWidth="1"/>
    <col min="19" max="19" width="10.85546875" hidden="1" customWidth="1"/>
    <col min="20" max="20" width="4.140625" hidden="1" customWidth="1"/>
    <col min="21" max="24" width="4.140625" customWidth="1"/>
  </cols>
  <sheetData>
    <row r="1" spans="1:26" ht="12" customHeight="1">
      <c r="A1" s="43"/>
      <c r="B1" s="214"/>
      <c r="C1" s="214"/>
      <c r="D1" s="214"/>
      <c r="E1" s="215"/>
      <c r="F1" s="214"/>
      <c r="G1" s="214"/>
      <c r="H1" s="214"/>
      <c r="I1" s="214"/>
      <c r="J1" s="214"/>
      <c r="K1" s="214"/>
      <c r="L1" s="214"/>
      <c r="M1" s="214"/>
      <c r="N1" s="214"/>
      <c r="O1" s="214">
        <v>0.1</v>
      </c>
      <c r="P1" s="214"/>
      <c r="Q1" s="214"/>
      <c r="R1" s="43"/>
      <c r="S1" s="43"/>
      <c r="T1" s="43"/>
      <c r="U1" s="43"/>
      <c r="V1" s="43"/>
      <c r="W1" s="43"/>
      <c r="X1" s="43"/>
      <c r="Y1" s="42"/>
      <c r="Z1" s="42"/>
    </row>
    <row r="2" spans="1:26" ht="30" customHeight="1">
      <c r="A2" s="43"/>
      <c r="B2" s="216" t="s">
        <v>0</v>
      </c>
      <c r="C2" s="96" t="s">
        <v>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217"/>
      <c r="R2" s="43"/>
      <c r="S2" s="43"/>
      <c r="T2" s="43"/>
      <c r="U2" s="43"/>
      <c r="V2" s="43"/>
      <c r="W2" s="43"/>
      <c r="X2" s="43"/>
      <c r="Y2" s="42"/>
      <c r="Z2" s="42"/>
    </row>
    <row r="3" spans="1:26" ht="73.5" customHeight="1">
      <c r="A3" s="43"/>
      <c r="B3" s="218"/>
      <c r="C3" s="293" t="s">
        <v>76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219"/>
      <c r="R3" s="43"/>
      <c r="S3" s="43"/>
      <c r="T3" s="43"/>
      <c r="U3" s="43"/>
      <c r="V3" s="43"/>
      <c r="W3" s="43"/>
      <c r="X3" s="43"/>
      <c r="Y3" s="42"/>
      <c r="Z3" s="42"/>
    </row>
    <row r="4" spans="1:26" ht="14.25" customHeight="1">
      <c r="A4" s="43"/>
      <c r="B4" s="220"/>
      <c r="C4" s="218"/>
      <c r="D4" s="218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43"/>
      <c r="S4" s="43"/>
      <c r="T4" s="43"/>
      <c r="U4" s="43"/>
      <c r="V4" s="43"/>
      <c r="W4" s="43"/>
      <c r="X4" s="43"/>
      <c r="Y4" s="42"/>
      <c r="Z4" s="42"/>
    </row>
    <row r="5" spans="1:26" ht="55.5" customHeight="1">
      <c r="A5" s="43"/>
      <c r="B5" s="109" t="s">
        <v>3</v>
      </c>
      <c r="C5" s="110"/>
      <c r="D5" s="294" t="str">
        <f>P.PROFESIONAL!D5</f>
        <v>CAMPEONATO PANAMERICANO DE VELOCIDAD</v>
      </c>
      <c r="E5" s="97"/>
      <c r="F5" s="295"/>
      <c r="G5" s="223" t="s">
        <v>5</v>
      </c>
      <c r="H5" s="296" t="str">
        <f>P.PROFESIONAL!H5</f>
        <v xml:space="preserve">IBAGUÉ - TOLIMA (COL) </v>
      </c>
      <c r="I5" s="241"/>
      <c r="J5" s="226" t="s">
        <v>7</v>
      </c>
      <c r="K5" s="297">
        <f>P.PROFESIONAL!K5</f>
        <v>0</v>
      </c>
      <c r="L5" s="228"/>
      <c r="M5" s="229" t="s">
        <v>8</v>
      </c>
      <c r="N5" s="298" t="str">
        <f>P.PROFESIONAL!N5</f>
        <v>19 AL 21 DE JULIO DE 2024</v>
      </c>
      <c r="O5" s="112"/>
      <c r="P5" s="112"/>
      <c r="Q5" s="115"/>
      <c r="R5" s="43"/>
      <c r="S5" s="43"/>
      <c r="T5" s="43"/>
      <c r="U5" s="43"/>
      <c r="V5" s="43"/>
      <c r="W5" s="43"/>
      <c r="X5" s="43"/>
      <c r="Y5" s="42"/>
      <c r="Z5" s="42"/>
    </row>
    <row r="6" spans="1:26" ht="7.5" customHeight="1">
      <c r="A6" s="43"/>
      <c r="B6" s="231"/>
      <c r="C6" s="232"/>
      <c r="D6" s="233"/>
      <c r="E6" s="234"/>
      <c r="F6" s="234"/>
      <c r="G6" s="235"/>
      <c r="H6" s="234"/>
      <c r="I6" s="234"/>
      <c r="J6" s="235"/>
      <c r="K6" s="233"/>
      <c r="L6" s="236"/>
      <c r="M6" s="237"/>
      <c r="N6" s="237"/>
      <c r="O6" s="237"/>
      <c r="P6" s="238"/>
      <c r="Q6" s="239"/>
      <c r="R6" s="43"/>
      <c r="S6" s="43"/>
      <c r="T6" s="43"/>
      <c r="U6" s="43"/>
      <c r="V6" s="43"/>
      <c r="W6" s="43"/>
      <c r="X6" s="43"/>
      <c r="Y6" s="42"/>
      <c r="Z6" s="42"/>
    </row>
    <row r="7" spans="1:26" ht="33.75" customHeight="1">
      <c r="A7" s="43"/>
      <c r="B7" s="240" t="s">
        <v>10</v>
      </c>
      <c r="C7" s="241"/>
      <c r="D7" s="299">
        <f>P.PROFESIONAL!D7</f>
        <v>0</v>
      </c>
      <c r="E7" s="168"/>
      <c r="F7" s="129"/>
      <c r="G7" s="244" t="s">
        <v>11</v>
      </c>
      <c r="H7" s="300">
        <f>P.PROFESIONAL!H7</f>
        <v>0</v>
      </c>
      <c r="I7" s="129"/>
      <c r="J7" s="244" t="s">
        <v>12</v>
      </c>
      <c r="K7" s="301">
        <f>P.PROFESIONAL!K7</f>
        <v>0</v>
      </c>
      <c r="L7" s="160"/>
      <c r="M7" s="247" t="s">
        <v>13</v>
      </c>
      <c r="N7" s="248">
        <f>P.PROFESIONAL!N7</f>
        <v>0</v>
      </c>
      <c r="O7" s="129"/>
      <c r="P7" s="249"/>
      <c r="Q7" s="250"/>
      <c r="R7" s="43"/>
      <c r="S7" s="43"/>
      <c r="T7" s="43"/>
      <c r="U7" s="43"/>
      <c r="V7" s="43"/>
      <c r="W7" s="43"/>
      <c r="X7" s="43"/>
      <c r="Y7" s="42"/>
      <c r="Z7" s="42"/>
    </row>
    <row r="8" spans="1:26" ht="24.75" customHeight="1">
      <c r="A8" s="43"/>
      <c r="B8" s="128" t="s">
        <v>15</v>
      </c>
      <c r="C8" s="129"/>
      <c r="D8" s="299">
        <f>P.PROFESIONAL!D8</f>
        <v>0</v>
      </c>
      <c r="E8" s="168"/>
      <c r="F8" s="129"/>
      <c r="G8" s="251" t="s">
        <v>60</v>
      </c>
      <c r="H8" s="302">
        <f>P.PROFESIONAL!H8</f>
        <v>0</v>
      </c>
      <c r="I8" s="129"/>
      <c r="J8" s="251" t="s">
        <v>17</v>
      </c>
      <c r="K8" s="301">
        <f>P.PROFESIONAL!K8</f>
        <v>0</v>
      </c>
      <c r="L8" s="160"/>
      <c r="M8" s="253" t="s">
        <v>18</v>
      </c>
      <c r="N8" s="248">
        <f>P.PROFESIONAL!N8</f>
        <v>0</v>
      </c>
      <c r="O8" s="129"/>
      <c r="P8" s="254"/>
      <c r="Q8" s="255"/>
      <c r="R8" s="43"/>
      <c r="S8" s="43"/>
      <c r="T8" s="43"/>
      <c r="U8" s="43"/>
      <c r="V8" s="43"/>
      <c r="W8" s="43"/>
      <c r="X8" s="43"/>
      <c r="Y8" s="42"/>
      <c r="Z8" s="42"/>
    </row>
    <row r="9" spans="1:26" ht="24.75" hidden="1" customHeight="1">
      <c r="A9" s="43"/>
      <c r="B9" s="128" t="s">
        <v>19</v>
      </c>
      <c r="C9" s="129"/>
      <c r="D9" s="299">
        <f>P.PROFESIONAL!D9</f>
        <v>0</v>
      </c>
      <c r="E9" s="168"/>
      <c r="F9" s="129"/>
      <c r="G9" s="251" t="s">
        <v>20</v>
      </c>
      <c r="H9" s="302">
        <f>P.PROFESIONAL!H9</f>
        <v>0</v>
      </c>
      <c r="I9" s="129"/>
      <c r="J9" s="251" t="s">
        <v>21</v>
      </c>
      <c r="K9" s="301">
        <f>P.PROFESIONAL!K9</f>
        <v>0</v>
      </c>
      <c r="L9" s="160"/>
      <c r="M9" s="253" t="s">
        <v>22</v>
      </c>
      <c r="N9" s="248">
        <f>P.PROFESIONAL!N9</f>
        <v>0</v>
      </c>
      <c r="O9" s="129"/>
      <c r="P9" s="254"/>
      <c r="Q9" s="255"/>
      <c r="R9" s="43"/>
      <c r="S9" s="43"/>
      <c r="T9" s="43"/>
      <c r="U9" s="43"/>
      <c r="V9" s="43"/>
      <c r="W9" s="43"/>
      <c r="X9" s="43"/>
      <c r="Y9" s="42"/>
      <c r="Z9" s="42"/>
    </row>
    <row r="10" spans="1:26" ht="24.75" hidden="1" customHeight="1">
      <c r="A10" s="43"/>
      <c r="B10" s="303" t="s">
        <v>23</v>
      </c>
      <c r="C10" s="304"/>
      <c r="D10" s="299">
        <f>P.PROFESIONAL!D10</f>
        <v>0</v>
      </c>
      <c r="E10" s="168"/>
      <c r="F10" s="129"/>
      <c r="G10" s="305" t="s">
        <v>20</v>
      </c>
      <c r="H10" s="302">
        <f>P.PROFESIONAL!H10</f>
        <v>0</v>
      </c>
      <c r="I10" s="129"/>
      <c r="J10" s="305" t="s">
        <v>24</v>
      </c>
      <c r="K10" s="301">
        <f>P.PROFESIONAL!K10</f>
        <v>0</v>
      </c>
      <c r="L10" s="160"/>
      <c r="M10" s="306" t="s">
        <v>20</v>
      </c>
      <c r="N10" s="248">
        <f>P.PROFESIONAL!N10</f>
        <v>0</v>
      </c>
      <c r="O10" s="129"/>
      <c r="P10" s="307"/>
      <c r="Q10" s="308"/>
      <c r="R10" s="43"/>
      <c r="S10" s="43"/>
      <c r="T10" s="43"/>
      <c r="U10" s="43"/>
      <c r="V10" s="43"/>
      <c r="W10" s="43"/>
      <c r="X10" s="43"/>
      <c r="Y10" s="42"/>
      <c r="Z10" s="42"/>
    </row>
    <row r="11" spans="1:26" ht="12" customHeight="1">
      <c r="A11" s="43"/>
      <c r="B11" s="309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43"/>
      <c r="S11" s="43"/>
      <c r="T11" s="43"/>
      <c r="U11" s="43"/>
      <c r="V11" s="43"/>
      <c r="W11" s="43"/>
      <c r="X11" s="43"/>
      <c r="Y11" s="42"/>
      <c r="Z11" s="42"/>
    </row>
    <row r="12" spans="1:26" ht="15" customHeight="1">
      <c r="A12" s="43"/>
      <c r="B12" s="256" t="s">
        <v>29</v>
      </c>
      <c r="C12" s="147" t="s">
        <v>30</v>
      </c>
      <c r="D12" s="147" t="s">
        <v>31</v>
      </c>
      <c r="E12" s="147" t="s">
        <v>32</v>
      </c>
      <c r="F12" s="257" t="s">
        <v>33</v>
      </c>
      <c r="G12" s="258"/>
      <c r="H12" s="147" t="s">
        <v>34</v>
      </c>
      <c r="I12" s="147" t="s">
        <v>35</v>
      </c>
      <c r="J12" s="257" t="s">
        <v>36</v>
      </c>
      <c r="K12" s="259"/>
      <c r="L12" s="259"/>
      <c r="M12" s="259"/>
      <c r="N12" s="259"/>
      <c r="O12" s="259"/>
      <c r="P12" s="259"/>
      <c r="Q12" s="260"/>
      <c r="R12" s="43"/>
      <c r="S12" s="43"/>
      <c r="T12" s="43"/>
      <c r="U12" s="43"/>
      <c r="V12" s="43"/>
      <c r="W12" s="43"/>
      <c r="X12" s="43"/>
      <c r="Y12" s="42"/>
      <c r="Z12" s="42"/>
    </row>
    <row r="13" spans="1:26" ht="4.5" customHeight="1">
      <c r="A13" s="43"/>
      <c r="B13" s="142"/>
      <c r="C13" s="143"/>
      <c r="D13" s="143"/>
      <c r="E13" s="144"/>
      <c r="F13" s="145"/>
      <c r="G13" s="146"/>
      <c r="H13" s="143"/>
      <c r="I13" s="144"/>
      <c r="J13" s="145"/>
      <c r="K13" s="148"/>
      <c r="L13" s="148"/>
      <c r="M13" s="148"/>
      <c r="N13" s="148"/>
      <c r="O13" s="148"/>
      <c r="P13" s="148"/>
      <c r="Q13" s="261"/>
      <c r="R13" s="43"/>
      <c r="S13" s="43"/>
      <c r="T13" s="43"/>
      <c r="U13" s="43"/>
      <c r="V13" s="43"/>
      <c r="W13" s="43"/>
      <c r="X13" s="43"/>
      <c r="Y13" s="42"/>
      <c r="Z13" s="42"/>
    </row>
    <row r="14" spans="1:26" ht="52.5" customHeight="1">
      <c r="A14" s="43"/>
      <c r="B14" s="151"/>
      <c r="C14" s="152"/>
      <c r="D14" s="152"/>
      <c r="E14" s="153" t="s">
        <v>38</v>
      </c>
      <c r="F14" s="153" t="s">
        <v>39</v>
      </c>
      <c r="G14" s="153" t="s">
        <v>40</v>
      </c>
      <c r="H14" s="152"/>
      <c r="I14" s="263" t="s">
        <v>37</v>
      </c>
      <c r="J14" s="155" t="str">
        <f>P.PROFESIONAL!J15</f>
        <v xml:space="preserve">Reacción Carriles </v>
      </c>
      <c r="K14" s="155" t="str">
        <f>P.PROFESIONAL!K15</f>
        <v xml:space="preserve">Sentido horario </v>
      </c>
      <c r="L14" s="155" t="str">
        <f>P.PROFESIONAL!L15</f>
        <v xml:space="preserve">Habilidad </v>
      </c>
      <c r="M14" s="155" t="str">
        <f>P.PROFESIONAL!M15</f>
        <v>Remates</v>
      </c>
      <c r="N14" s="155" t="str">
        <f>P.PROFESIONAL!N15</f>
        <v xml:space="preserve">Fondo en línea </v>
      </c>
      <c r="O14" s="155" t="str">
        <f>P.PROFESIONAL!O15</f>
        <v>NA</v>
      </c>
      <c r="P14" s="155" t="str">
        <f>P.PROFESIONAL!P15</f>
        <v>NA</v>
      </c>
      <c r="Q14" s="155" t="str">
        <f>P.PROFESIONAL!Q15</f>
        <v>NA</v>
      </c>
      <c r="R14" s="54">
        <v>45130</v>
      </c>
      <c r="S14" s="54">
        <v>45492</v>
      </c>
      <c r="T14" s="43"/>
      <c r="U14" s="43"/>
      <c r="V14" s="43"/>
      <c r="W14" s="43"/>
      <c r="X14" s="43"/>
      <c r="Y14" s="42"/>
      <c r="Z14" s="42"/>
    </row>
    <row r="15" spans="1:26" ht="30" customHeight="1">
      <c r="A15" s="43"/>
      <c r="B15" s="311">
        <v>17</v>
      </c>
      <c r="C15" s="325"/>
      <c r="D15" s="313">
        <f>'P. RECRE-SEMI'!D16</f>
        <v>0</v>
      </c>
      <c r="E15" s="187"/>
      <c r="F15" s="325"/>
      <c r="G15" s="331"/>
      <c r="H15" s="316" t="str">
        <f t="shared" ref="H15:H30" si="0">IF(R15="","",IF(OR(R15=7,R15=8),"Miniinfantil 7- 8  años",IF(OR(R15=9,R15=10),"Preinfantil 9 - 10 años",IF(OR(R15=11,R15=12),"Infantil 11 - 12 años",IF(OR(R15&gt;=13)," 13 años en adelante","Check FN")))))</f>
        <v/>
      </c>
      <c r="I15" s="325"/>
      <c r="J15" s="325"/>
      <c r="K15" s="325"/>
      <c r="L15" s="325"/>
      <c r="M15" s="325"/>
      <c r="N15" s="326"/>
      <c r="O15" s="313"/>
      <c r="P15" s="319"/>
      <c r="Q15" s="320"/>
      <c r="R15" s="43" t="str">
        <f t="shared" ref="R15:R30" si="1">IF(E15="","",DATEDIF(E15,$R$14,"y"))</f>
        <v/>
      </c>
      <c r="S15" s="43" t="str">
        <f t="shared" ref="S15:S30" si="2">IF(E15="","",DATEDIF(E15,$S$14,"y"))</f>
        <v/>
      </c>
      <c r="T15" s="43"/>
      <c r="U15" s="43"/>
      <c r="V15" s="43"/>
      <c r="W15" s="43"/>
      <c r="X15" s="43"/>
      <c r="Y15" s="42"/>
      <c r="Z15" s="42"/>
    </row>
    <row r="16" spans="1:26" ht="30" customHeight="1">
      <c r="A16" s="43"/>
      <c r="B16" s="312">
        <v>18</v>
      </c>
      <c r="C16" s="327"/>
      <c r="D16" s="314">
        <f>'P. RECRE-SEMI'!D16</f>
        <v>0</v>
      </c>
      <c r="E16" s="187"/>
      <c r="F16" s="327"/>
      <c r="G16" s="332"/>
      <c r="H16" s="317" t="str">
        <f t="shared" si="0"/>
        <v/>
      </c>
      <c r="I16" s="327"/>
      <c r="J16" s="327"/>
      <c r="K16" s="327"/>
      <c r="L16" s="327"/>
      <c r="M16" s="327"/>
      <c r="N16" s="328"/>
      <c r="O16" s="314"/>
      <c r="P16" s="321"/>
      <c r="Q16" s="322"/>
      <c r="R16" s="43" t="str">
        <f t="shared" si="1"/>
        <v/>
      </c>
      <c r="S16" s="43" t="str">
        <f t="shared" si="2"/>
        <v/>
      </c>
      <c r="T16" s="43"/>
      <c r="U16" s="43"/>
      <c r="V16" s="43"/>
      <c r="W16" s="43"/>
      <c r="X16" s="43"/>
      <c r="Y16" s="42"/>
      <c r="Z16" s="42"/>
    </row>
    <row r="17" spans="1:26" ht="30" customHeight="1">
      <c r="A17" s="43"/>
      <c r="B17" s="312">
        <v>19</v>
      </c>
      <c r="C17" s="327"/>
      <c r="D17" s="314">
        <f>'P. RECRE-SEMI'!D17</f>
        <v>0</v>
      </c>
      <c r="E17" s="187"/>
      <c r="F17" s="327"/>
      <c r="G17" s="332"/>
      <c r="H17" s="317" t="str">
        <f t="shared" si="0"/>
        <v/>
      </c>
      <c r="I17" s="327"/>
      <c r="J17" s="327"/>
      <c r="K17" s="327"/>
      <c r="L17" s="327"/>
      <c r="M17" s="327"/>
      <c r="N17" s="328"/>
      <c r="O17" s="314"/>
      <c r="P17" s="321"/>
      <c r="Q17" s="322"/>
      <c r="R17" s="43" t="str">
        <f t="shared" si="1"/>
        <v/>
      </c>
      <c r="S17" s="43" t="str">
        <f t="shared" si="2"/>
        <v/>
      </c>
      <c r="T17" s="43"/>
      <c r="U17" s="43"/>
      <c r="V17" s="43"/>
      <c r="W17" s="43"/>
      <c r="X17" s="43"/>
      <c r="Y17" s="42"/>
      <c r="Z17" s="42"/>
    </row>
    <row r="18" spans="1:26" ht="30" customHeight="1">
      <c r="A18" s="43"/>
      <c r="B18" s="312">
        <v>20</v>
      </c>
      <c r="C18" s="327"/>
      <c r="D18" s="314">
        <f>'P. RECRE-SEMI'!D18</f>
        <v>0</v>
      </c>
      <c r="E18" s="187"/>
      <c r="F18" s="327"/>
      <c r="G18" s="332"/>
      <c r="H18" s="317" t="str">
        <f t="shared" si="0"/>
        <v/>
      </c>
      <c r="I18" s="327"/>
      <c r="J18" s="327"/>
      <c r="K18" s="327"/>
      <c r="L18" s="327"/>
      <c r="M18" s="327"/>
      <c r="N18" s="328"/>
      <c r="O18" s="314"/>
      <c r="P18" s="321"/>
      <c r="Q18" s="322"/>
      <c r="R18" s="43" t="str">
        <f t="shared" si="1"/>
        <v/>
      </c>
      <c r="S18" s="43" t="str">
        <f t="shared" si="2"/>
        <v/>
      </c>
      <c r="T18" s="43"/>
      <c r="U18" s="43"/>
      <c r="V18" s="43"/>
      <c r="W18" s="43"/>
      <c r="X18" s="43"/>
      <c r="Y18" s="42"/>
      <c r="Z18" s="42"/>
    </row>
    <row r="19" spans="1:26" ht="30" customHeight="1">
      <c r="A19" s="43"/>
      <c r="B19" s="312">
        <v>21</v>
      </c>
      <c r="C19" s="327"/>
      <c r="D19" s="314">
        <f>'P. RECRE-SEMI'!D19</f>
        <v>0</v>
      </c>
      <c r="E19" s="187"/>
      <c r="F19" s="327"/>
      <c r="G19" s="332"/>
      <c r="H19" s="317" t="str">
        <f t="shared" si="0"/>
        <v/>
      </c>
      <c r="I19" s="327"/>
      <c r="J19" s="327"/>
      <c r="K19" s="327"/>
      <c r="L19" s="327"/>
      <c r="M19" s="327"/>
      <c r="N19" s="328"/>
      <c r="O19" s="314"/>
      <c r="P19" s="321"/>
      <c r="Q19" s="322"/>
      <c r="R19" s="43" t="str">
        <f t="shared" si="1"/>
        <v/>
      </c>
      <c r="S19" s="43" t="str">
        <f t="shared" si="2"/>
        <v/>
      </c>
      <c r="T19" s="43"/>
      <c r="U19" s="43"/>
      <c r="V19" s="43"/>
      <c r="W19" s="43"/>
      <c r="X19" s="43"/>
      <c r="Y19" s="42"/>
      <c r="Z19" s="42"/>
    </row>
    <row r="20" spans="1:26" ht="30" customHeight="1">
      <c r="A20" s="43"/>
      <c r="B20" s="312">
        <v>22</v>
      </c>
      <c r="C20" s="327"/>
      <c r="D20" s="314">
        <f>'P. RECRE-SEMI'!D20</f>
        <v>0</v>
      </c>
      <c r="E20" s="187"/>
      <c r="F20" s="327"/>
      <c r="G20" s="332"/>
      <c r="H20" s="317" t="str">
        <f t="shared" si="0"/>
        <v/>
      </c>
      <c r="I20" s="327"/>
      <c r="J20" s="327"/>
      <c r="K20" s="327"/>
      <c r="L20" s="327"/>
      <c r="M20" s="327"/>
      <c r="N20" s="328"/>
      <c r="O20" s="314"/>
      <c r="P20" s="321"/>
      <c r="Q20" s="322"/>
      <c r="R20" s="43" t="str">
        <f t="shared" si="1"/>
        <v/>
      </c>
      <c r="S20" s="43" t="str">
        <f t="shared" si="2"/>
        <v/>
      </c>
      <c r="T20" s="43"/>
      <c r="U20" s="43"/>
      <c r="V20" s="43"/>
      <c r="W20" s="43"/>
      <c r="X20" s="43"/>
      <c r="Y20" s="42"/>
      <c r="Z20" s="42"/>
    </row>
    <row r="21" spans="1:26" ht="30" customHeight="1">
      <c r="A21" s="43"/>
      <c r="B21" s="312">
        <v>23</v>
      </c>
      <c r="C21" s="327"/>
      <c r="D21" s="314">
        <f>'P. RECRE-SEMI'!D21</f>
        <v>0</v>
      </c>
      <c r="E21" s="187"/>
      <c r="F21" s="327"/>
      <c r="G21" s="332"/>
      <c r="H21" s="317" t="str">
        <f t="shared" si="0"/>
        <v/>
      </c>
      <c r="I21" s="327"/>
      <c r="J21" s="327"/>
      <c r="K21" s="327"/>
      <c r="L21" s="327"/>
      <c r="M21" s="327"/>
      <c r="N21" s="328"/>
      <c r="O21" s="314"/>
      <c r="P21" s="321"/>
      <c r="Q21" s="322"/>
      <c r="R21" s="43" t="str">
        <f t="shared" si="1"/>
        <v/>
      </c>
      <c r="S21" s="43" t="str">
        <f t="shared" si="2"/>
        <v/>
      </c>
      <c r="T21" s="43"/>
      <c r="U21" s="43"/>
      <c r="V21" s="43"/>
      <c r="W21" s="43"/>
      <c r="X21" s="43"/>
      <c r="Y21" s="42"/>
      <c r="Z21" s="42"/>
    </row>
    <row r="22" spans="1:26" ht="30" customHeight="1">
      <c r="A22" s="43"/>
      <c r="B22" s="312">
        <v>24</v>
      </c>
      <c r="C22" s="327"/>
      <c r="D22" s="314">
        <f>'P. RECRE-SEMI'!D22</f>
        <v>0</v>
      </c>
      <c r="E22" s="187"/>
      <c r="F22" s="327"/>
      <c r="G22" s="332"/>
      <c r="H22" s="317" t="str">
        <f t="shared" si="0"/>
        <v/>
      </c>
      <c r="I22" s="327"/>
      <c r="J22" s="327"/>
      <c r="K22" s="327"/>
      <c r="L22" s="327"/>
      <c r="M22" s="327"/>
      <c r="N22" s="328"/>
      <c r="O22" s="314"/>
      <c r="P22" s="321"/>
      <c r="Q22" s="322"/>
      <c r="R22" s="43" t="str">
        <f t="shared" si="1"/>
        <v/>
      </c>
      <c r="S22" s="43" t="str">
        <f t="shared" si="2"/>
        <v/>
      </c>
      <c r="T22" s="43"/>
      <c r="U22" s="43"/>
      <c r="V22" s="43"/>
      <c r="W22" s="43"/>
      <c r="X22" s="43"/>
      <c r="Y22" s="42"/>
      <c r="Z22" s="42"/>
    </row>
    <row r="23" spans="1:26" ht="30" customHeight="1">
      <c r="A23" s="43"/>
      <c r="B23" s="312">
        <v>25</v>
      </c>
      <c r="C23" s="327"/>
      <c r="D23" s="314">
        <f>'P. RECRE-SEMI'!D23</f>
        <v>0</v>
      </c>
      <c r="E23" s="187"/>
      <c r="F23" s="327"/>
      <c r="G23" s="332"/>
      <c r="H23" s="317" t="str">
        <f t="shared" si="0"/>
        <v/>
      </c>
      <c r="I23" s="327"/>
      <c r="J23" s="327"/>
      <c r="K23" s="327"/>
      <c r="L23" s="327"/>
      <c r="M23" s="327"/>
      <c r="N23" s="328"/>
      <c r="O23" s="314"/>
      <c r="P23" s="321"/>
      <c r="Q23" s="322"/>
      <c r="R23" s="43" t="str">
        <f t="shared" si="1"/>
        <v/>
      </c>
      <c r="S23" s="43" t="str">
        <f t="shared" si="2"/>
        <v/>
      </c>
      <c r="T23" s="43"/>
      <c r="U23" s="43"/>
      <c r="V23" s="43"/>
      <c r="W23" s="43"/>
      <c r="X23" s="43"/>
      <c r="Y23" s="42"/>
      <c r="Z23" s="42"/>
    </row>
    <row r="24" spans="1:26" ht="30" customHeight="1">
      <c r="A24" s="43"/>
      <c r="B24" s="312">
        <v>26</v>
      </c>
      <c r="C24" s="327"/>
      <c r="D24" s="314">
        <f>'P. RECRE-SEMI'!D24</f>
        <v>0</v>
      </c>
      <c r="E24" s="187"/>
      <c r="F24" s="327"/>
      <c r="G24" s="332"/>
      <c r="H24" s="317" t="str">
        <f t="shared" si="0"/>
        <v/>
      </c>
      <c r="I24" s="327"/>
      <c r="J24" s="327"/>
      <c r="K24" s="327"/>
      <c r="L24" s="327"/>
      <c r="M24" s="327"/>
      <c r="N24" s="328"/>
      <c r="O24" s="314"/>
      <c r="P24" s="321"/>
      <c r="Q24" s="322"/>
      <c r="R24" s="43" t="str">
        <f t="shared" si="1"/>
        <v/>
      </c>
      <c r="S24" s="43" t="str">
        <f t="shared" si="2"/>
        <v/>
      </c>
      <c r="T24" s="43"/>
      <c r="U24" s="43"/>
      <c r="V24" s="43"/>
      <c r="W24" s="43"/>
      <c r="X24" s="43"/>
      <c r="Y24" s="42"/>
      <c r="Z24" s="42"/>
    </row>
    <row r="25" spans="1:26" ht="30" customHeight="1">
      <c r="A25" s="43"/>
      <c r="B25" s="312">
        <v>27</v>
      </c>
      <c r="C25" s="327"/>
      <c r="D25" s="314">
        <f>'P. RECRE-SEMI'!D25</f>
        <v>0</v>
      </c>
      <c r="E25" s="187"/>
      <c r="F25" s="327"/>
      <c r="G25" s="332"/>
      <c r="H25" s="317" t="str">
        <f t="shared" si="0"/>
        <v/>
      </c>
      <c r="I25" s="327"/>
      <c r="J25" s="327"/>
      <c r="K25" s="327"/>
      <c r="L25" s="327"/>
      <c r="M25" s="327"/>
      <c r="N25" s="328"/>
      <c r="O25" s="314"/>
      <c r="P25" s="321"/>
      <c r="Q25" s="322"/>
      <c r="R25" s="43" t="str">
        <f t="shared" si="1"/>
        <v/>
      </c>
      <c r="S25" s="43" t="str">
        <f t="shared" si="2"/>
        <v/>
      </c>
      <c r="T25" s="43"/>
      <c r="U25" s="43"/>
      <c r="V25" s="43"/>
      <c r="W25" s="43"/>
      <c r="X25" s="43"/>
      <c r="Y25" s="42"/>
      <c r="Z25" s="42"/>
    </row>
    <row r="26" spans="1:26" ht="30" customHeight="1">
      <c r="A26" s="43"/>
      <c r="B26" s="312">
        <v>28</v>
      </c>
      <c r="C26" s="327"/>
      <c r="D26" s="314">
        <f>'P. RECRE-SEMI'!D26</f>
        <v>0</v>
      </c>
      <c r="E26" s="187"/>
      <c r="F26" s="327"/>
      <c r="G26" s="332"/>
      <c r="H26" s="317" t="str">
        <f t="shared" si="0"/>
        <v/>
      </c>
      <c r="I26" s="327"/>
      <c r="J26" s="327"/>
      <c r="K26" s="327"/>
      <c r="L26" s="327"/>
      <c r="M26" s="327"/>
      <c r="N26" s="328"/>
      <c r="O26" s="314"/>
      <c r="P26" s="321"/>
      <c r="Q26" s="322"/>
      <c r="R26" s="43" t="str">
        <f t="shared" si="1"/>
        <v/>
      </c>
      <c r="S26" s="43" t="str">
        <f t="shared" si="2"/>
        <v/>
      </c>
      <c r="T26" s="43"/>
      <c r="U26" s="43"/>
      <c r="V26" s="43"/>
      <c r="W26" s="43"/>
      <c r="X26" s="43"/>
      <c r="Y26" s="42"/>
      <c r="Z26" s="42"/>
    </row>
    <row r="27" spans="1:26" ht="30" customHeight="1">
      <c r="A27" s="43"/>
      <c r="B27" s="312">
        <v>29</v>
      </c>
      <c r="C27" s="327"/>
      <c r="D27" s="314">
        <f>'P. RECRE-SEMI'!D27</f>
        <v>0</v>
      </c>
      <c r="E27" s="187"/>
      <c r="F27" s="327"/>
      <c r="G27" s="332"/>
      <c r="H27" s="317" t="str">
        <f t="shared" si="0"/>
        <v/>
      </c>
      <c r="I27" s="327"/>
      <c r="J27" s="327"/>
      <c r="K27" s="327"/>
      <c r="L27" s="327"/>
      <c r="M27" s="327"/>
      <c r="N27" s="328"/>
      <c r="O27" s="314"/>
      <c r="P27" s="321"/>
      <c r="Q27" s="322"/>
      <c r="R27" s="43" t="str">
        <f t="shared" si="1"/>
        <v/>
      </c>
      <c r="S27" s="43" t="str">
        <f t="shared" si="2"/>
        <v/>
      </c>
      <c r="T27" s="43"/>
      <c r="U27" s="43"/>
      <c r="V27" s="43"/>
      <c r="W27" s="43"/>
      <c r="X27" s="43"/>
      <c r="Y27" s="42"/>
      <c r="Z27" s="42"/>
    </row>
    <row r="28" spans="1:26" ht="30" customHeight="1">
      <c r="A28" s="43"/>
      <c r="B28" s="312">
        <v>30</v>
      </c>
      <c r="C28" s="327"/>
      <c r="D28" s="314">
        <f>'P. RECRE-SEMI'!D28</f>
        <v>0</v>
      </c>
      <c r="E28" s="187"/>
      <c r="F28" s="327"/>
      <c r="G28" s="332"/>
      <c r="H28" s="317" t="str">
        <f t="shared" si="0"/>
        <v/>
      </c>
      <c r="I28" s="327"/>
      <c r="J28" s="327"/>
      <c r="K28" s="327"/>
      <c r="L28" s="327"/>
      <c r="M28" s="327"/>
      <c r="N28" s="328"/>
      <c r="O28" s="314"/>
      <c r="P28" s="321"/>
      <c r="Q28" s="322"/>
      <c r="R28" s="43" t="str">
        <f t="shared" si="1"/>
        <v/>
      </c>
      <c r="S28" s="43" t="str">
        <f t="shared" si="2"/>
        <v/>
      </c>
      <c r="T28" s="43"/>
      <c r="U28" s="43"/>
      <c r="V28" s="43"/>
      <c r="W28" s="43"/>
      <c r="X28" s="43"/>
      <c r="Y28" s="42"/>
      <c r="Z28" s="42"/>
    </row>
    <row r="29" spans="1:26" ht="30" customHeight="1">
      <c r="A29" s="43"/>
      <c r="B29" s="312">
        <v>31</v>
      </c>
      <c r="C29" s="327"/>
      <c r="D29" s="314">
        <f>'P. RECRE-SEMI'!D29</f>
        <v>0</v>
      </c>
      <c r="E29" s="187"/>
      <c r="F29" s="327"/>
      <c r="G29" s="332"/>
      <c r="H29" s="317" t="str">
        <f t="shared" si="0"/>
        <v/>
      </c>
      <c r="I29" s="327"/>
      <c r="J29" s="327"/>
      <c r="K29" s="327"/>
      <c r="L29" s="327"/>
      <c r="M29" s="327"/>
      <c r="N29" s="328"/>
      <c r="O29" s="314"/>
      <c r="P29" s="321"/>
      <c r="Q29" s="322"/>
      <c r="R29" s="43" t="str">
        <f t="shared" si="1"/>
        <v/>
      </c>
      <c r="S29" s="43" t="str">
        <f t="shared" si="2"/>
        <v/>
      </c>
      <c r="T29" s="43"/>
      <c r="U29" s="43"/>
      <c r="V29" s="43"/>
      <c r="W29" s="43"/>
      <c r="X29" s="43"/>
      <c r="Y29" s="42"/>
      <c r="Z29" s="42"/>
    </row>
    <row r="30" spans="1:26" ht="30" customHeight="1">
      <c r="A30" s="43"/>
      <c r="B30" s="266">
        <v>32</v>
      </c>
      <c r="C30" s="329"/>
      <c r="D30" s="315">
        <f>'P. RECRE-SEMI'!D30</f>
        <v>0</v>
      </c>
      <c r="E30" s="189"/>
      <c r="F30" s="329"/>
      <c r="G30" s="333"/>
      <c r="H30" s="318" t="str">
        <f t="shared" si="0"/>
        <v/>
      </c>
      <c r="I30" s="329"/>
      <c r="J30" s="329"/>
      <c r="K30" s="329"/>
      <c r="L30" s="329"/>
      <c r="M30" s="329"/>
      <c r="N30" s="330"/>
      <c r="O30" s="315"/>
      <c r="P30" s="323"/>
      <c r="Q30" s="324"/>
      <c r="R30" s="43" t="str">
        <f t="shared" si="1"/>
        <v/>
      </c>
      <c r="S30" s="43" t="str">
        <f t="shared" si="2"/>
        <v/>
      </c>
      <c r="T30" s="43"/>
      <c r="U30" s="43"/>
      <c r="V30" s="43"/>
      <c r="W30" s="43"/>
      <c r="X30" s="43"/>
      <c r="Y30" s="42"/>
      <c r="Z30" s="42"/>
    </row>
    <row r="31" spans="1:26" ht="12" customHeight="1">
      <c r="A31" s="43"/>
      <c r="B31" s="277"/>
      <c r="C31" s="276"/>
      <c r="D31" s="276"/>
      <c r="E31" s="276"/>
      <c r="F31" s="276"/>
      <c r="G31" s="276"/>
      <c r="H31" s="276"/>
      <c r="I31" s="278"/>
      <c r="J31" s="276"/>
      <c r="K31" s="276"/>
      <c r="L31" s="276"/>
      <c r="M31" s="276"/>
      <c r="N31" s="276"/>
      <c r="O31" s="276"/>
      <c r="P31" s="276"/>
      <c r="Q31" s="276"/>
      <c r="R31" s="43"/>
      <c r="S31" s="43"/>
      <c r="T31" s="43"/>
      <c r="U31" s="43"/>
      <c r="V31" s="43"/>
      <c r="W31" s="43"/>
      <c r="X31" s="43"/>
      <c r="Y31" s="42"/>
      <c r="Z31" s="42"/>
    </row>
    <row r="32" spans="1:26" ht="12" customHeight="1">
      <c r="A32" s="43"/>
      <c r="B32" s="277"/>
      <c r="C32" s="276"/>
      <c r="D32" s="276"/>
      <c r="E32" s="276"/>
      <c r="F32" s="276"/>
      <c r="G32" s="276"/>
      <c r="H32" s="276"/>
      <c r="I32" s="278"/>
      <c r="J32" s="276"/>
      <c r="K32" s="276"/>
      <c r="L32" s="276"/>
      <c r="M32" s="276"/>
      <c r="N32" s="276"/>
      <c r="O32" s="276"/>
      <c r="P32" s="276"/>
      <c r="Q32" s="276"/>
      <c r="R32" s="43"/>
      <c r="S32" s="43"/>
      <c r="T32" s="43"/>
      <c r="U32" s="43"/>
      <c r="V32" s="43"/>
      <c r="W32" s="43"/>
      <c r="X32" s="43"/>
      <c r="Y32" s="42"/>
      <c r="Z32" s="42"/>
    </row>
    <row r="33" spans="1:26" ht="12" customHeight="1">
      <c r="A33" s="43"/>
      <c r="B33" s="277"/>
      <c r="C33" s="276"/>
      <c r="D33" s="276"/>
      <c r="E33" s="279"/>
      <c r="F33" s="279"/>
      <c r="G33" s="279"/>
      <c r="H33" s="279"/>
      <c r="I33" s="278"/>
      <c r="J33" s="276"/>
      <c r="K33" s="276"/>
      <c r="L33" s="276"/>
      <c r="M33" s="276"/>
      <c r="N33" s="276"/>
      <c r="O33" s="276"/>
      <c r="P33" s="276"/>
      <c r="Q33" s="276"/>
      <c r="R33" s="43"/>
      <c r="S33" s="43"/>
      <c r="T33" s="43"/>
      <c r="U33" s="43"/>
      <c r="V33" s="43"/>
      <c r="W33" s="43"/>
      <c r="X33" s="43"/>
      <c r="Y33" s="42"/>
      <c r="Z33" s="42"/>
    </row>
    <row r="34" spans="1:26" ht="12" customHeight="1">
      <c r="A34" s="43"/>
      <c r="B34" s="277"/>
      <c r="C34" s="276"/>
      <c r="D34" s="276"/>
      <c r="E34" s="276"/>
      <c r="F34" s="280" t="s">
        <v>47</v>
      </c>
      <c r="G34" s="281"/>
      <c r="H34" s="281"/>
      <c r="I34" s="282"/>
      <c r="J34" s="283" t="s">
        <v>61</v>
      </c>
      <c r="K34" s="284"/>
      <c r="L34" s="284"/>
      <c r="M34" s="284"/>
      <c r="N34" s="284"/>
      <c r="O34" s="284"/>
      <c r="P34" s="284"/>
      <c r="Q34" s="177"/>
      <c r="R34" s="43"/>
      <c r="S34" s="43"/>
      <c r="T34" s="43"/>
      <c r="U34" s="43"/>
      <c r="V34" s="43"/>
      <c r="W34" s="43"/>
      <c r="X34" s="43"/>
      <c r="Y34" s="42"/>
      <c r="Z34" s="42"/>
    </row>
    <row r="35" spans="1:26" ht="12" customHeight="1">
      <c r="A35" s="43"/>
      <c r="B35" s="285"/>
      <c r="C35" s="279"/>
      <c r="D35" s="279"/>
      <c r="E35" s="279"/>
      <c r="F35" s="286"/>
      <c r="G35" s="286"/>
      <c r="H35" s="286"/>
      <c r="I35" s="287"/>
      <c r="J35" s="286"/>
      <c r="K35" s="286"/>
      <c r="L35" s="286"/>
      <c r="M35" s="286"/>
      <c r="N35" s="286"/>
      <c r="O35" s="286"/>
      <c r="P35" s="286"/>
      <c r="Q35" s="279"/>
      <c r="R35" s="43"/>
      <c r="S35" s="43"/>
      <c r="T35" s="43"/>
      <c r="U35" s="43"/>
      <c r="V35" s="43"/>
      <c r="W35" s="43"/>
      <c r="X35" s="43"/>
      <c r="Y35" s="42"/>
      <c r="Z35" s="42"/>
    </row>
    <row r="36" spans="1:26" ht="12" customHeight="1">
      <c r="A36" s="43"/>
      <c r="B36" s="277"/>
      <c r="C36" s="288"/>
      <c r="D36" s="288"/>
      <c r="E36" s="288"/>
      <c r="F36" s="289"/>
      <c r="G36" s="289"/>
      <c r="H36" s="289"/>
      <c r="I36" s="290"/>
      <c r="J36" s="289"/>
      <c r="K36" s="289"/>
      <c r="L36" s="289"/>
      <c r="M36" s="289"/>
      <c r="N36" s="289"/>
      <c r="O36" s="289"/>
      <c r="P36" s="289"/>
      <c r="Q36" s="288"/>
      <c r="R36" s="43"/>
      <c r="S36" s="43"/>
      <c r="T36" s="43"/>
      <c r="U36" s="43"/>
      <c r="V36" s="43"/>
      <c r="W36" s="43"/>
      <c r="X36" s="43"/>
      <c r="Y36" s="42"/>
      <c r="Z36" s="42"/>
    </row>
    <row r="37" spans="1:26" ht="12" customHeight="1">
      <c r="A37" s="43"/>
      <c r="B37" s="277"/>
      <c r="C37" s="276"/>
      <c r="D37" s="276"/>
      <c r="E37" s="276"/>
      <c r="F37" s="281"/>
      <c r="G37" s="281"/>
      <c r="H37" s="281"/>
      <c r="I37" s="282"/>
      <c r="J37" s="281"/>
      <c r="K37" s="281"/>
      <c r="L37" s="281"/>
      <c r="M37" s="281"/>
      <c r="N37" s="281"/>
      <c r="O37" s="281"/>
      <c r="P37" s="281"/>
      <c r="Q37" s="276"/>
      <c r="R37" s="43"/>
      <c r="S37" s="43"/>
      <c r="T37" s="43"/>
      <c r="U37" s="43"/>
      <c r="V37" s="43"/>
      <c r="W37" s="43"/>
      <c r="X37" s="43"/>
      <c r="Y37" s="42"/>
      <c r="Z37" s="42"/>
    </row>
    <row r="38" spans="1:26" ht="12" customHeight="1">
      <c r="A38" s="43"/>
      <c r="B38" s="277"/>
      <c r="C38" s="276"/>
      <c r="D38" s="276"/>
      <c r="E38" s="276"/>
      <c r="F38" s="281"/>
      <c r="G38" s="281"/>
      <c r="H38" s="281"/>
      <c r="I38" s="282"/>
      <c r="J38" s="281"/>
      <c r="K38" s="281"/>
      <c r="L38" s="281"/>
      <c r="M38" s="281"/>
      <c r="N38" s="281"/>
      <c r="O38" s="281"/>
      <c r="P38" s="281"/>
      <c r="Q38" s="276"/>
      <c r="R38" s="43"/>
      <c r="S38" s="43"/>
      <c r="T38" s="43"/>
      <c r="U38" s="43"/>
      <c r="V38" s="43"/>
      <c r="W38" s="43"/>
      <c r="X38" s="43"/>
      <c r="Y38" s="42"/>
      <c r="Z38" s="42"/>
    </row>
    <row r="39" spans="1:26" ht="12" customHeight="1">
      <c r="A39" s="43"/>
      <c r="B39" s="277"/>
      <c r="C39" s="276"/>
      <c r="D39" s="276"/>
      <c r="E39" s="276"/>
      <c r="F39" s="281"/>
      <c r="G39" s="281"/>
      <c r="H39" s="281"/>
      <c r="I39" s="282"/>
      <c r="J39" s="281"/>
      <c r="K39" s="281"/>
      <c r="L39" s="281"/>
      <c r="M39" s="281"/>
      <c r="N39" s="281"/>
      <c r="O39" s="281"/>
      <c r="P39" s="281"/>
      <c r="Q39" s="276"/>
      <c r="R39" s="43"/>
      <c r="S39" s="43"/>
      <c r="T39" s="43"/>
      <c r="U39" s="43"/>
      <c r="V39" s="43"/>
      <c r="W39" s="43"/>
      <c r="X39" s="43"/>
      <c r="Y39" s="42"/>
      <c r="Z39" s="42"/>
    </row>
    <row r="40" spans="1:26" ht="12" customHeight="1">
      <c r="A40" s="43"/>
      <c r="B40" s="277"/>
      <c r="C40" s="276"/>
      <c r="D40" s="276"/>
      <c r="E40" s="288"/>
      <c r="F40" s="291" t="s">
        <v>62</v>
      </c>
      <c r="G40" s="289"/>
      <c r="H40" s="289"/>
      <c r="I40" s="282"/>
      <c r="J40" s="281"/>
      <c r="K40" s="289"/>
      <c r="L40" s="291" t="s">
        <v>63</v>
      </c>
      <c r="M40" s="291"/>
      <c r="N40" s="289"/>
      <c r="O40" s="289"/>
      <c r="P40" s="289"/>
      <c r="Q40" s="288"/>
      <c r="R40" s="43"/>
      <c r="S40" s="43"/>
      <c r="T40" s="43"/>
      <c r="U40" s="43"/>
      <c r="V40" s="43"/>
      <c r="W40" s="43"/>
      <c r="X40" s="43"/>
      <c r="Y40" s="42"/>
      <c r="Z40" s="42"/>
    </row>
    <row r="41" spans="1:26" ht="12" customHeight="1">
      <c r="A41" s="43"/>
      <c r="B41" s="285"/>
      <c r="C41" s="279"/>
      <c r="D41" s="279"/>
      <c r="E41" s="279"/>
      <c r="F41" s="279"/>
      <c r="G41" s="279"/>
      <c r="H41" s="279"/>
      <c r="I41" s="292"/>
      <c r="J41" s="279"/>
      <c r="K41" s="279"/>
      <c r="L41" s="279"/>
      <c r="M41" s="279"/>
      <c r="N41" s="279"/>
      <c r="O41" s="279"/>
      <c r="P41" s="279"/>
      <c r="Q41" s="279"/>
      <c r="R41" s="43"/>
      <c r="S41" s="43"/>
      <c r="T41" s="43"/>
      <c r="U41" s="43"/>
      <c r="V41" s="43"/>
      <c r="W41" s="43"/>
      <c r="X41" s="43"/>
      <c r="Y41" s="42"/>
      <c r="Z41" s="42"/>
    </row>
    <row r="42" spans="1:26" ht="12" customHeight="1">
      <c r="A42" s="43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43"/>
      <c r="S42" s="43"/>
      <c r="T42" s="43"/>
      <c r="U42" s="43"/>
      <c r="V42" s="43"/>
      <c r="W42" s="43"/>
      <c r="X42" s="43"/>
      <c r="Y42" s="42"/>
      <c r="Z42" s="42"/>
    </row>
    <row r="43" spans="1:26" ht="12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2"/>
      <c r="Z43" s="42"/>
    </row>
    <row r="44" spans="1:26" ht="12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2"/>
      <c r="Z44" s="42"/>
    </row>
    <row r="45" spans="1:26" ht="12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2"/>
      <c r="Z45" s="42"/>
    </row>
    <row r="46" spans="1:26" ht="12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2"/>
      <c r="Z46" s="42"/>
    </row>
    <row r="47" spans="1:26" ht="12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2"/>
      <c r="Z47" s="42"/>
    </row>
    <row r="48" spans="1:26" ht="12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2"/>
      <c r="Z48" s="42"/>
    </row>
    <row r="49" spans="1:26" ht="12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2"/>
      <c r="Z49" s="42"/>
    </row>
    <row r="50" spans="1:26" ht="12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2"/>
      <c r="Z50" s="42"/>
    </row>
    <row r="51" spans="1:26" ht="12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2"/>
      <c r="Z51" s="42"/>
    </row>
    <row r="52" spans="1:26" ht="12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2"/>
      <c r="Z52" s="42"/>
    </row>
    <row r="53" spans="1:26" ht="12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2"/>
      <c r="Z53" s="42"/>
    </row>
    <row r="54" spans="1:26" ht="12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2"/>
      <c r="Z54" s="42"/>
    </row>
    <row r="55" spans="1:26" ht="12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2"/>
      <c r="Z55" s="42"/>
    </row>
    <row r="56" spans="1:26" ht="12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2"/>
      <c r="Z56" s="42"/>
    </row>
    <row r="57" spans="1:26" ht="12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2"/>
      <c r="Z57" s="42"/>
    </row>
    <row r="58" spans="1:26" ht="12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2"/>
      <c r="Z58" s="42"/>
    </row>
    <row r="59" spans="1:26" ht="12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2"/>
      <c r="Z59" s="42"/>
    </row>
    <row r="60" spans="1:26" ht="12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2"/>
      <c r="Z60" s="42"/>
    </row>
    <row r="61" spans="1:26" ht="12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2"/>
      <c r="Z61" s="42"/>
    </row>
    <row r="62" spans="1:26" ht="12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2"/>
      <c r="Z62" s="42"/>
    </row>
    <row r="63" spans="1:26" ht="12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2"/>
      <c r="Z63" s="42"/>
    </row>
    <row r="64" spans="1:26" ht="12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2"/>
      <c r="Z64" s="42"/>
    </row>
    <row r="65" spans="1:26" ht="12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2"/>
      <c r="Z65" s="42"/>
    </row>
    <row r="66" spans="1:26" ht="12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2"/>
      <c r="Z66" s="42"/>
    </row>
    <row r="67" spans="1:26" ht="12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2"/>
      <c r="Z67" s="42"/>
    </row>
    <row r="68" spans="1:26" ht="12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2"/>
      <c r="Z68" s="42"/>
    </row>
    <row r="69" spans="1:26" ht="12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2"/>
      <c r="Z69" s="42"/>
    </row>
    <row r="70" spans="1:26" ht="12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2"/>
      <c r="Z70" s="42"/>
    </row>
    <row r="71" spans="1:26" ht="12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2"/>
      <c r="Z71" s="42"/>
    </row>
    <row r="72" spans="1:26" ht="12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2"/>
      <c r="Z72" s="42"/>
    </row>
    <row r="73" spans="1:26" ht="12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2"/>
      <c r="Z73" s="42"/>
    </row>
    <row r="74" spans="1:26" ht="12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2"/>
      <c r="Z74" s="42"/>
    </row>
    <row r="75" spans="1:26" ht="12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2"/>
      <c r="Z75" s="42"/>
    </row>
    <row r="76" spans="1:26" ht="12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2"/>
      <c r="Z76" s="42"/>
    </row>
    <row r="77" spans="1:26" ht="12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2"/>
      <c r="Z77" s="42"/>
    </row>
    <row r="78" spans="1:26" ht="12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2"/>
      <c r="Z78" s="42"/>
    </row>
    <row r="79" spans="1:26" ht="12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2"/>
      <c r="Z79" s="42"/>
    </row>
    <row r="80" spans="1:26" ht="12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2"/>
      <c r="Z80" s="42"/>
    </row>
    <row r="81" spans="1:26" ht="12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2"/>
      <c r="Z81" s="42"/>
    </row>
    <row r="82" spans="1:26" ht="12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2"/>
      <c r="Z82" s="42"/>
    </row>
    <row r="83" spans="1:26" ht="12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2"/>
      <c r="Z83" s="42"/>
    </row>
    <row r="84" spans="1:26" ht="12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2"/>
      <c r="Z84" s="42"/>
    </row>
    <row r="85" spans="1:26" ht="12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2"/>
      <c r="Z85" s="42"/>
    </row>
    <row r="86" spans="1:26" ht="12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2"/>
      <c r="Z86" s="42"/>
    </row>
    <row r="87" spans="1:26" ht="12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2"/>
      <c r="Z87" s="42"/>
    </row>
    <row r="88" spans="1:26" ht="12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2"/>
      <c r="Z88" s="42"/>
    </row>
    <row r="89" spans="1:26" ht="12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2"/>
      <c r="Z89" s="42"/>
    </row>
    <row r="90" spans="1:26" ht="12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2"/>
      <c r="Z90" s="42"/>
    </row>
    <row r="91" spans="1:26" ht="12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2"/>
      <c r="Z91" s="42"/>
    </row>
    <row r="92" spans="1:26" ht="12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2"/>
      <c r="Z92" s="42"/>
    </row>
    <row r="93" spans="1:26" ht="12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2"/>
      <c r="Z93" s="42"/>
    </row>
    <row r="94" spans="1:26" ht="12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2"/>
      <c r="Z94" s="42"/>
    </row>
    <row r="95" spans="1:26" ht="12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2"/>
      <c r="Z95" s="42"/>
    </row>
    <row r="96" spans="1:26" ht="12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2"/>
      <c r="Z96" s="42"/>
    </row>
    <row r="97" spans="1:26" ht="12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2"/>
      <c r="Z97" s="42"/>
    </row>
    <row r="98" spans="1:26" ht="12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2"/>
      <c r="Z98" s="42"/>
    </row>
    <row r="99" spans="1:26" ht="12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2"/>
      <c r="Z99" s="42"/>
    </row>
    <row r="100" spans="1:26" ht="12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2"/>
      <c r="Z100" s="42"/>
    </row>
    <row r="101" spans="1:26" ht="12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2"/>
      <c r="Z101" s="42"/>
    </row>
    <row r="102" spans="1:26" ht="12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2"/>
      <c r="Z102" s="42"/>
    </row>
    <row r="103" spans="1:26" ht="12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2"/>
      <c r="Z103" s="42"/>
    </row>
    <row r="104" spans="1:26" ht="12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2"/>
      <c r="Z104" s="42"/>
    </row>
    <row r="105" spans="1:26" ht="12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2"/>
      <c r="Z105" s="42"/>
    </row>
    <row r="106" spans="1:26" ht="12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2"/>
      <c r="Z106" s="42"/>
    </row>
    <row r="107" spans="1:26" ht="12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2"/>
      <c r="Z107" s="42"/>
    </row>
    <row r="108" spans="1:26" ht="12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2"/>
      <c r="Z108" s="42"/>
    </row>
    <row r="109" spans="1:26" ht="12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2"/>
      <c r="Z109" s="42"/>
    </row>
    <row r="110" spans="1:26" ht="12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2"/>
      <c r="Z110" s="42"/>
    </row>
    <row r="111" spans="1:26" ht="12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2"/>
      <c r="Z111" s="42"/>
    </row>
    <row r="112" spans="1:26" ht="12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2"/>
      <c r="Z112" s="42"/>
    </row>
    <row r="113" spans="1:26" ht="12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2"/>
      <c r="Z113" s="42"/>
    </row>
    <row r="114" spans="1:26" ht="12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2"/>
      <c r="Z114" s="42"/>
    </row>
    <row r="115" spans="1:26" ht="12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2"/>
      <c r="Z115" s="42"/>
    </row>
    <row r="116" spans="1:26" ht="12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2"/>
      <c r="Z116" s="42"/>
    </row>
    <row r="117" spans="1:26" ht="12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2"/>
      <c r="Z117" s="42"/>
    </row>
    <row r="118" spans="1:26" ht="12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2"/>
      <c r="Z118" s="42"/>
    </row>
    <row r="119" spans="1:26" ht="12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2"/>
      <c r="Z119" s="42"/>
    </row>
    <row r="120" spans="1:26" ht="12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2"/>
      <c r="Z120" s="42"/>
    </row>
    <row r="121" spans="1:26" ht="12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2"/>
      <c r="Z121" s="42"/>
    </row>
    <row r="122" spans="1:26" ht="12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2"/>
      <c r="Z122" s="42"/>
    </row>
    <row r="123" spans="1:26" ht="12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2"/>
      <c r="Z123" s="42"/>
    </row>
    <row r="124" spans="1:26" ht="12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2"/>
      <c r="Z124" s="42"/>
    </row>
    <row r="125" spans="1:26" ht="12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2"/>
      <c r="Z125" s="42"/>
    </row>
    <row r="126" spans="1:26" ht="12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2"/>
      <c r="Z126" s="42"/>
    </row>
    <row r="127" spans="1:26" ht="12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2"/>
      <c r="Z127" s="42"/>
    </row>
    <row r="128" spans="1:26" ht="12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2"/>
      <c r="Z128" s="42"/>
    </row>
    <row r="129" spans="1:26" ht="12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2"/>
      <c r="Z129" s="42"/>
    </row>
    <row r="130" spans="1:26" ht="12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2"/>
      <c r="Z130" s="42"/>
    </row>
    <row r="131" spans="1:26" ht="12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2"/>
      <c r="Z131" s="42"/>
    </row>
    <row r="132" spans="1:26" ht="12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2"/>
      <c r="Z132" s="42"/>
    </row>
    <row r="133" spans="1:26" ht="12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2"/>
      <c r="Z133" s="42"/>
    </row>
    <row r="134" spans="1:26" ht="12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2"/>
      <c r="Z134" s="42"/>
    </row>
    <row r="135" spans="1:26" ht="12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2"/>
      <c r="Z135" s="42"/>
    </row>
    <row r="136" spans="1:26" ht="12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2"/>
      <c r="Z136" s="42"/>
    </row>
    <row r="137" spans="1:26" ht="12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2"/>
      <c r="Z137" s="42"/>
    </row>
    <row r="138" spans="1:26" ht="12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2"/>
      <c r="Z138" s="42"/>
    </row>
    <row r="139" spans="1:26" ht="12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2"/>
      <c r="Z139" s="42"/>
    </row>
    <row r="140" spans="1:26" ht="12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2"/>
      <c r="Z140" s="42"/>
    </row>
    <row r="141" spans="1:26" ht="12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2"/>
      <c r="Z141" s="42"/>
    </row>
    <row r="142" spans="1:26" ht="12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2"/>
      <c r="Z142" s="42"/>
    </row>
    <row r="143" spans="1:26" ht="12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2"/>
      <c r="Z143" s="42"/>
    </row>
    <row r="144" spans="1:26" ht="12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2"/>
      <c r="Z144" s="42"/>
    </row>
    <row r="145" spans="1:26" ht="12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2"/>
      <c r="Z145" s="42"/>
    </row>
    <row r="146" spans="1:26" ht="12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2"/>
      <c r="Z146" s="42"/>
    </row>
    <row r="147" spans="1:26" ht="12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2"/>
      <c r="Z147" s="42"/>
    </row>
    <row r="148" spans="1:26" ht="12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2"/>
      <c r="Z148" s="42"/>
    </row>
    <row r="149" spans="1:26" ht="12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2"/>
      <c r="Z149" s="42"/>
    </row>
    <row r="150" spans="1:26" ht="12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2"/>
      <c r="Z150" s="42"/>
    </row>
    <row r="151" spans="1:26" ht="12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2"/>
      <c r="Z151" s="42"/>
    </row>
    <row r="152" spans="1:26" ht="12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2"/>
      <c r="Z152" s="42"/>
    </row>
    <row r="153" spans="1:26" ht="12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2"/>
      <c r="Z153" s="42"/>
    </row>
    <row r="154" spans="1:26" ht="12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2"/>
      <c r="Z154" s="42"/>
    </row>
    <row r="155" spans="1:26" ht="12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2"/>
      <c r="Z155" s="42"/>
    </row>
    <row r="156" spans="1:26" ht="12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2"/>
      <c r="Z156" s="42"/>
    </row>
    <row r="157" spans="1:26" ht="12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2"/>
      <c r="Z157" s="42"/>
    </row>
    <row r="158" spans="1:26" ht="12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2"/>
      <c r="Z158" s="42"/>
    </row>
    <row r="159" spans="1:26" ht="12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2"/>
      <c r="Z159" s="42"/>
    </row>
    <row r="160" spans="1:26" ht="12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2"/>
      <c r="Z160" s="42"/>
    </row>
    <row r="161" spans="1:26" ht="12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2"/>
      <c r="Z161" s="42"/>
    </row>
    <row r="162" spans="1:26" ht="12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2"/>
      <c r="Z162" s="42"/>
    </row>
    <row r="163" spans="1:26" ht="12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2"/>
      <c r="Z163" s="42"/>
    </row>
    <row r="164" spans="1:26" ht="12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2"/>
      <c r="Z164" s="42"/>
    </row>
    <row r="165" spans="1:26" ht="12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2"/>
      <c r="Z165" s="42"/>
    </row>
    <row r="166" spans="1:26" ht="12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2"/>
      <c r="Z166" s="42"/>
    </row>
    <row r="167" spans="1:26" ht="12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2"/>
      <c r="Z167" s="42"/>
    </row>
    <row r="168" spans="1:26" ht="12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2"/>
      <c r="Z168" s="42"/>
    </row>
    <row r="169" spans="1:26" ht="12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2"/>
      <c r="Z169" s="42"/>
    </row>
    <row r="170" spans="1:26" ht="12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2"/>
      <c r="Z170" s="42"/>
    </row>
    <row r="171" spans="1:26" ht="12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2"/>
      <c r="Z171" s="42"/>
    </row>
    <row r="172" spans="1:26" ht="12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2"/>
      <c r="Z172" s="42"/>
    </row>
    <row r="173" spans="1:26" ht="12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2"/>
      <c r="Z173" s="42"/>
    </row>
    <row r="174" spans="1:26" ht="12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2"/>
      <c r="Z174" s="42"/>
    </row>
    <row r="175" spans="1:26" ht="12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2"/>
      <c r="Z175" s="42"/>
    </row>
    <row r="176" spans="1:26" ht="12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2"/>
      <c r="Z176" s="42"/>
    </row>
    <row r="177" spans="1:26" ht="12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2"/>
      <c r="Z177" s="42"/>
    </row>
    <row r="178" spans="1:26" ht="12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2"/>
      <c r="Z178" s="42"/>
    </row>
    <row r="179" spans="1:26" ht="12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2"/>
      <c r="Z179" s="42"/>
    </row>
    <row r="180" spans="1:26" ht="12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2"/>
      <c r="Z180" s="42"/>
    </row>
    <row r="181" spans="1:26" ht="12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2"/>
      <c r="Z181" s="42"/>
    </row>
    <row r="182" spans="1:26" ht="12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2"/>
      <c r="Z182" s="42"/>
    </row>
    <row r="183" spans="1:26" ht="12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2"/>
      <c r="Z183" s="42"/>
    </row>
    <row r="184" spans="1:26" ht="12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2"/>
      <c r="Z184" s="42"/>
    </row>
    <row r="185" spans="1:26" ht="12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2"/>
      <c r="Z185" s="42"/>
    </row>
    <row r="186" spans="1:26" ht="12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2"/>
      <c r="Z186" s="42"/>
    </row>
    <row r="187" spans="1:26" ht="12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2"/>
      <c r="Z187" s="42"/>
    </row>
    <row r="188" spans="1:26" ht="12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2"/>
      <c r="Z188" s="42"/>
    </row>
    <row r="189" spans="1:26" ht="12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2"/>
      <c r="Z189" s="42"/>
    </row>
    <row r="190" spans="1:26" ht="12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2"/>
      <c r="Z190" s="42"/>
    </row>
    <row r="191" spans="1:26" ht="12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2"/>
      <c r="Z191" s="42"/>
    </row>
    <row r="192" spans="1:26" ht="12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2"/>
      <c r="Z192" s="42"/>
    </row>
    <row r="193" spans="1:26" ht="12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2"/>
      <c r="Z193" s="42"/>
    </row>
    <row r="194" spans="1:26" ht="12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2"/>
      <c r="Z194" s="42"/>
    </row>
    <row r="195" spans="1:26" ht="12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2"/>
      <c r="Z195" s="42"/>
    </row>
    <row r="196" spans="1:26" ht="12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2"/>
      <c r="Z196" s="42"/>
    </row>
    <row r="197" spans="1:26" ht="12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2"/>
      <c r="Z197" s="42"/>
    </row>
    <row r="198" spans="1:26" ht="12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2"/>
      <c r="Z198" s="42"/>
    </row>
    <row r="199" spans="1:26" ht="12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2"/>
      <c r="Z199" s="42"/>
    </row>
    <row r="200" spans="1:26" ht="12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2"/>
      <c r="Z200" s="42"/>
    </row>
    <row r="201" spans="1:26" ht="12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2"/>
      <c r="Z201" s="42"/>
    </row>
    <row r="202" spans="1:26" ht="12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2"/>
      <c r="Z202" s="42"/>
    </row>
    <row r="203" spans="1:26" ht="12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2"/>
      <c r="Z203" s="42"/>
    </row>
    <row r="204" spans="1:26" ht="12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2"/>
      <c r="Z204" s="42"/>
    </row>
    <row r="205" spans="1:26" ht="12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2"/>
      <c r="Z205" s="42"/>
    </row>
    <row r="206" spans="1:26" ht="12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2"/>
      <c r="Z206" s="42"/>
    </row>
    <row r="207" spans="1:26" ht="12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2"/>
      <c r="Z207" s="42"/>
    </row>
    <row r="208" spans="1:26" ht="12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2"/>
      <c r="Z208" s="42"/>
    </row>
    <row r="209" spans="1:26" ht="12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2"/>
      <c r="Z209" s="42"/>
    </row>
    <row r="210" spans="1:26" ht="12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2"/>
      <c r="Z210" s="42"/>
    </row>
    <row r="211" spans="1:26" ht="12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2"/>
      <c r="Z211" s="42"/>
    </row>
    <row r="212" spans="1:26" ht="12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2"/>
      <c r="Z212" s="42"/>
    </row>
    <row r="213" spans="1:26" ht="12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2"/>
      <c r="Z213" s="42"/>
    </row>
    <row r="214" spans="1:26" ht="12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2"/>
      <c r="Z214" s="42"/>
    </row>
    <row r="215" spans="1:26" ht="12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2"/>
      <c r="Z215" s="42"/>
    </row>
    <row r="216" spans="1:26" ht="12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2"/>
      <c r="Z216" s="42"/>
    </row>
    <row r="217" spans="1:26" ht="12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2"/>
      <c r="Z217" s="42"/>
    </row>
    <row r="218" spans="1:26" ht="12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2"/>
      <c r="Z218" s="42"/>
    </row>
    <row r="219" spans="1:26" ht="12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2"/>
      <c r="Z219" s="42"/>
    </row>
    <row r="220" spans="1:26" ht="12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2"/>
      <c r="Z220" s="42"/>
    </row>
    <row r="221" spans="1:26" ht="12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2"/>
      <c r="Z221" s="42"/>
    </row>
    <row r="222" spans="1:26" ht="12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2"/>
      <c r="Z222" s="42"/>
    </row>
    <row r="223" spans="1:26" ht="12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2"/>
      <c r="Z223" s="42"/>
    </row>
    <row r="224" spans="1:26" ht="12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2"/>
      <c r="Z224" s="42"/>
    </row>
    <row r="225" spans="1:26" ht="12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2"/>
      <c r="Z225" s="42"/>
    </row>
    <row r="226" spans="1:26" ht="12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2"/>
      <c r="Z226" s="42"/>
    </row>
    <row r="227" spans="1:26" ht="12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2"/>
      <c r="Z227" s="42"/>
    </row>
    <row r="228" spans="1:26" ht="12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2"/>
      <c r="Z228" s="42"/>
    </row>
    <row r="229" spans="1:26" ht="12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2"/>
      <c r="Z229" s="42"/>
    </row>
    <row r="230" spans="1:26" ht="12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2"/>
      <c r="Z230" s="42"/>
    </row>
    <row r="231" spans="1:26" ht="12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2"/>
      <c r="Z231" s="42"/>
    </row>
    <row r="232" spans="1:26" ht="12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2"/>
      <c r="Z232" s="42"/>
    </row>
    <row r="233" spans="1:26" ht="12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2"/>
      <c r="Z233" s="42"/>
    </row>
    <row r="234" spans="1:26" ht="12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2"/>
      <c r="Z234" s="42"/>
    </row>
    <row r="235" spans="1:26" ht="12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2"/>
      <c r="Z235" s="42"/>
    </row>
    <row r="236" spans="1:26" ht="12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2"/>
      <c r="Z236" s="42"/>
    </row>
    <row r="237" spans="1:26" ht="12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2"/>
      <c r="Z237" s="42"/>
    </row>
    <row r="238" spans="1:26" ht="12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2"/>
      <c r="Z238" s="42"/>
    </row>
    <row r="239" spans="1:26" ht="12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2"/>
      <c r="Z239" s="42"/>
    </row>
    <row r="240" spans="1:26" ht="12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2"/>
      <c r="Z240" s="42"/>
    </row>
    <row r="241" spans="1:26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p0H89ZEC/5PLhYwTd27S1TeoxPUpW6msPiyyctUIF5aAGrC501iw/eIeqVkKSrOsBcTME6sWpG2lpx0LPWNiXQ==" saltValue="9uxSh+MLxxsrUCKwzAEZog==" spinCount="100000" sheet="1" objects="1" scenarios="1"/>
  <mergeCells count="36">
    <mergeCell ref="B8:C8"/>
    <mergeCell ref="B9:C9"/>
    <mergeCell ref="D9:F9"/>
    <mergeCell ref="H9:I9"/>
    <mergeCell ref="B10:C10"/>
    <mergeCell ref="D10:F10"/>
    <mergeCell ref="H10:I10"/>
    <mergeCell ref="J34:Q34"/>
    <mergeCell ref="B7:C7"/>
    <mergeCell ref="D7:F7"/>
    <mergeCell ref="H7:I7"/>
    <mergeCell ref="N7:O7"/>
    <mergeCell ref="D8:F8"/>
    <mergeCell ref="H8:I8"/>
    <mergeCell ref="N8:O8"/>
    <mergeCell ref="B12:B14"/>
    <mergeCell ref="C12:C14"/>
    <mergeCell ref="D12:D14"/>
    <mergeCell ref="E12:E13"/>
    <mergeCell ref="F12:G13"/>
    <mergeCell ref="H12:H14"/>
    <mergeCell ref="I12:I13"/>
    <mergeCell ref="J12:Q13"/>
    <mergeCell ref="K7:L7"/>
    <mergeCell ref="K8:L8"/>
    <mergeCell ref="K9:L9"/>
    <mergeCell ref="N9:O9"/>
    <mergeCell ref="K10:L10"/>
    <mergeCell ref="N10:O10"/>
    <mergeCell ref="C2:P2"/>
    <mergeCell ref="C3:P3"/>
    <mergeCell ref="B5:C5"/>
    <mergeCell ref="D5:F5"/>
    <mergeCell ref="H5:I5"/>
    <mergeCell ref="K5:L5"/>
    <mergeCell ref="N5:Q5"/>
  </mergeCells>
  <dataValidations count="3">
    <dataValidation type="custom" allowBlank="1" showInputMessage="1" showErrorMessage="1" prompt="ESCRIBIR V PARA VARONES_x000a_ESCRIBIR D PARA DAMAS" sqref="I15:I30">
      <formula1>OR(I15="V",I15="D")</formula1>
    </dataValidation>
    <dataValidation type="custom" allowBlank="1" showInputMessage="1" showErrorMessage="1" prompt="CLAVES - TI : TARJETA DE IDENTIDAD_x000a_CC: CEDULA_x000a_PAS: PASAPORTE" sqref="F15:F30">
      <formula1>OR(F15="TI", F15="CC",F15="PAS")</formula1>
    </dataValidation>
    <dataValidation type="custom" allowBlank="1" showInputMessage="1" showErrorMessage="1" prompt="SOLO &quot;X&quot; MAYUSCULA - SOLO &quot;X&quot; MAYUSCULA" sqref="J15:M30 O15:O30 Q15:Q30">
      <formula1>EXACT(J15,"X")</formula1>
    </dataValidation>
  </dataValidation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Z1000"/>
  <sheetViews>
    <sheetView showGridLines="0"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" customHeight="1"/>
  <cols>
    <col min="1" max="1" width="10.7109375" customWidth="1"/>
    <col min="2" max="2" width="33.42578125" customWidth="1"/>
    <col min="3" max="3" width="23.42578125" hidden="1" customWidth="1"/>
    <col min="4" max="4" width="18.42578125" customWidth="1"/>
    <col min="5" max="5" width="19.5703125" hidden="1" customWidth="1"/>
    <col min="6" max="8" width="10.7109375" customWidth="1"/>
    <col min="9" max="9" width="17.28515625" customWidth="1"/>
    <col min="10" max="18" width="10.7109375" customWidth="1"/>
    <col min="19" max="19" width="17.7109375" customWidth="1"/>
    <col min="20" max="20" width="18.5703125" customWidth="1"/>
    <col min="21" max="21" width="21" customWidth="1"/>
    <col min="22" max="25" width="10.7109375" customWidth="1"/>
    <col min="26" max="26" width="14.42578125" customWidth="1"/>
  </cols>
  <sheetData>
    <row r="1" spans="1:26" ht="15.75">
      <c r="A1" s="59"/>
      <c r="B1" s="59"/>
      <c r="C1" s="59"/>
      <c r="D1" s="59"/>
      <c r="E1" s="59"/>
      <c r="F1" s="59"/>
      <c r="G1" s="59"/>
      <c r="H1" s="59"/>
      <c r="I1" s="59"/>
      <c r="J1" s="59"/>
      <c r="K1" s="85" t="s">
        <v>79</v>
      </c>
      <c r="L1" s="75"/>
      <c r="M1" s="75"/>
      <c r="N1" s="81"/>
      <c r="O1" s="86" t="s">
        <v>80</v>
      </c>
      <c r="P1" s="70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42" customHeight="1">
      <c r="A2" s="60" t="s">
        <v>64</v>
      </c>
      <c r="B2" s="60" t="s">
        <v>65</v>
      </c>
      <c r="C2" s="60" t="s">
        <v>66</v>
      </c>
      <c r="D2" s="60" t="s">
        <v>67</v>
      </c>
      <c r="E2" s="60" t="s">
        <v>68</v>
      </c>
      <c r="F2" s="60" t="s">
        <v>38</v>
      </c>
      <c r="G2" s="60" t="s">
        <v>69</v>
      </c>
      <c r="H2" s="60" t="s">
        <v>70</v>
      </c>
      <c r="I2" s="60" t="s">
        <v>71</v>
      </c>
      <c r="J2" s="60" t="s">
        <v>72</v>
      </c>
      <c r="K2" s="61" t="str">
        <f>P.PROFESIONAL!J15</f>
        <v xml:space="preserve">Reacción Carriles </v>
      </c>
      <c r="L2" s="61" t="str">
        <f>P.PROFESIONAL!K15</f>
        <v xml:space="preserve">Sentido horario </v>
      </c>
      <c r="M2" s="61" t="str">
        <f>P.PROFESIONAL!L15</f>
        <v xml:space="preserve">Habilidad </v>
      </c>
      <c r="N2" s="61" t="str">
        <f>P.PROFESIONAL!M15</f>
        <v>Remates</v>
      </c>
      <c r="O2" s="61" t="str">
        <f>P.PROFESIONAL!N15</f>
        <v xml:space="preserve">Fondo en línea </v>
      </c>
      <c r="P2" s="61" t="str">
        <f>P.PROFESIONAL!O15</f>
        <v>NA</v>
      </c>
      <c r="Q2" s="61" t="str">
        <f>P.PROFESIONAL!P15</f>
        <v>NA</v>
      </c>
      <c r="R2" s="61" t="str">
        <f>P.PROFESIONAL!Q15</f>
        <v>NA</v>
      </c>
      <c r="S2" s="60" t="s">
        <v>73</v>
      </c>
      <c r="T2" s="60" t="s">
        <v>74</v>
      </c>
      <c r="U2" s="60" t="s">
        <v>81</v>
      </c>
      <c r="V2" s="59"/>
      <c r="W2" s="59"/>
      <c r="X2" s="59"/>
      <c r="Y2" s="59"/>
      <c r="Z2" s="59"/>
    </row>
    <row r="3" spans="1:26" ht="24.75" customHeight="1">
      <c r="A3" s="62">
        <v>1</v>
      </c>
      <c r="B3" s="66">
        <f>P.PROFESIONAL!C16</f>
        <v>0</v>
      </c>
      <c r="C3" s="67">
        <f>P.PROFESIONAL!D16</f>
        <v>0</v>
      </c>
      <c r="D3" s="67">
        <f>P.PROFESIONAL!D16</f>
        <v>0</v>
      </c>
      <c r="E3" s="66">
        <f>P.PROFESIONAL!F16</f>
        <v>0</v>
      </c>
      <c r="F3" s="67">
        <f>P.PROFESIONAL!E16</f>
        <v>0</v>
      </c>
      <c r="G3" s="66">
        <f>P.PROFESIONAL!F16</f>
        <v>0</v>
      </c>
      <c r="H3" s="68">
        <f>P.PROFESIONAL!G16</f>
        <v>0</v>
      </c>
      <c r="I3" s="66" t="str">
        <f>P.PROFESIONAL!H16</f>
        <v/>
      </c>
      <c r="J3" s="66">
        <f>P.PROFESIONAL!I16</f>
        <v>0</v>
      </c>
      <c r="K3" s="66">
        <f>P.PROFESIONAL!J16</f>
        <v>0</v>
      </c>
      <c r="L3" s="66">
        <f>P.PROFESIONAL!K16</f>
        <v>0</v>
      </c>
      <c r="M3" s="66">
        <f>P.PROFESIONAL!L16</f>
        <v>0</v>
      </c>
      <c r="N3" s="66">
        <f>P.PROFESIONAL!M16</f>
        <v>0</v>
      </c>
      <c r="O3" s="66">
        <f>P.PROFESIONAL!N16</f>
        <v>0</v>
      </c>
      <c r="P3" s="66">
        <f>P.PROFESIONAL!O16</f>
        <v>0</v>
      </c>
      <c r="Q3" s="66">
        <f>P.PROFESIONAL!P16</f>
        <v>0</v>
      </c>
      <c r="R3" s="66">
        <f>P.PROFESIONAL!Q16</f>
        <v>0</v>
      </c>
      <c r="S3" s="66">
        <f>P.PROFESIONAL!D7</f>
        <v>0</v>
      </c>
      <c r="T3" s="66">
        <f>P.PROFESIONAL!H7</f>
        <v>0</v>
      </c>
      <c r="U3" s="66">
        <f>P.PROFESIONAL!K9</f>
        <v>0</v>
      </c>
      <c r="V3" s="59"/>
      <c r="W3" s="59"/>
      <c r="X3" s="59"/>
      <c r="Y3" s="59"/>
      <c r="Z3" s="59"/>
    </row>
    <row r="4" spans="1:26" ht="24.75" customHeight="1">
      <c r="A4" s="62">
        <v>2</v>
      </c>
      <c r="B4" s="66">
        <f>P.PROFESIONAL!C17</f>
        <v>0</v>
      </c>
      <c r="C4" s="67">
        <f>P.PROFESIONAL!D17</f>
        <v>0</v>
      </c>
      <c r="D4" s="67">
        <f>P.PROFESIONAL!D17</f>
        <v>0</v>
      </c>
      <c r="E4" s="66">
        <f>P.PROFESIONAL!F17</f>
        <v>0</v>
      </c>
      <c r="F4" s="67">
        <f>P.PROFESIONAL!E17</f>
        <v>0</v>
      </c>
      <c r="G4" s="66">
        <f>P.PROFESIONAL!F17</f>
        <v>0</v>
      </c>
      <c r="H4" s="68">
        <f>P.PROFESIONAL!G17</f>
        <v>0</v>
      </c>
      <c r="I4" s="66" t="str">
        <f>P.PROFESIONAL!H17</f>
        <v/>
      </c>
      <c r="J4" s="66">
        <f>P.PROFESIONAL!I17</f>
        <v>0</v>
      </c>
      <c r="K4" s="66">
        <f>P.PROFESIONAL!J17</f>
        <v>0</v>
      </c>
      <c r="L4" s="66">
        <f>P.PROFESIONAL!K17</f>
        <v>0</v>
      </c>
      <c r="M4" s="66">
        <f>P.PROFESIONAL!L17</f>
        <v>0</v>
      </c>
      <c r="N4" s="66">
        <f>P.PROFESIONAL!M17</f>
        <v>0</v>
      </c>
      <c r="O4" s="66">
        <f>P.PROFESIONAL!N17</f>
        <v>0</v>
      </c>
      <c r="P4" s="66">
        <f>P.PROFESIONAL!O17</f>
        <v>0</v>
      </c>
      <c r="Q4" s="66">
        <f>P.PROFESIONAL!P17</f>
        <v>0</v>
      </c>
      <c r="R4" s="66">
        <f>P.PROFESIONAL!Q17</f>
        <v>0</v>
      </c>
      <c r="S4" s="66">
        <f t="shared" ref="S4:U4" si="0">S3</f>
        <v>0</v>
      </c>
      <c r="T4" s="66">
        <f t="shared" si="0"/>
        <v>0</v>
      </c>
      <c r="U4" s="66">
        <f t="shared" si="0"/>
        <v>0</v>
      </c>
      <c r="V4" s="59"/>
      <c r="W4" s="59"/>
      <c r="X4" s="59"/>
      <c r="Y4" s="59"/>
      <c r="Z4" s="59"/>
    </row>
    <row r="5" spans="1:26" ht="24.75" customHeight="1">
      <c r="A5" s="62">
        <v>3</v>
      </c>
      <c r="B5" s="66">
        <f>P.PROFESIONAL!C18</f>
        <v>0</v>
      </c>
      <c r="C5" s="67">
        <f>P.PROFESIONAL!D18</f>
        <v>0</v>
      </c>
      <c r="D5" s="67">
        <f>P.PROFESIONAL!D18</f>
        <v>0</v>
      </c>
      <c r="E5" s="66">
        <f>P.PROFESIONAL!F18</f>
        <v>0</v>
      </c>
      <c r="F5" s="67">
        <f>P.PROFESIONAL!E18</f>
        <v>0</v>
      </c>
      <c r="G5" s="66">
        <f>P.PROFESIONAL!F18</f>
        <v>0</v>
      </c>
      <c r="H5" s="68">
        <f>P.PROFESIONAL!G18</f>
        <v>0</v>
      </c>
      <c r="I5" s="66" t="str">
        <f>P.PROFESIONAL!H18</f>
        <v/>
      </c>
      <c r="J5" s="66">
        <f>P.PROFESIONAL!I18</f>
        <v>0</v>
      </c>
      <c r="K5" s="66">
        <f>P.PROFESIONAL!J18</f>
        <v>0</v>
      </c>
      <c r="L5" s="66">
        <f>P.PROFESIONAL!K18</f>
        <v>0</v>
      </c>
      <c r="M5" s="66">
        <f>P.PROFESIONAL!L18</f>
        <v>0</v>
      </c>
      <c r="N5" s="66">
        <f>P.PROFESIONAL!M18</f>
        <v>0</v>
      </c>
      <c r="O5" s="66">
        <f>P.PROFESIONAL!N18</f>
        <v>0</v>
      </c>
      <c r="P5" s="66">
        <f>P.PROFESIONAL!O18</f>
        <v>0</v>
      </c>
      <c r="Q5" s="66">
        <f>P.PROFESIONAL!P18</f>
        <v>0</v>
      </c>
      <c r="R5" s="66">
        <f>P.PROFESIONAL!Q18</f>
        <v>0</v>
      </c>
      <c r="S5" s="66">
        <f t="shared" ref="S5:U5" si="1">S4</f>
        <v>0</v>
      </c>
      <c r="T5" s="66">
        <f t="shared" si="1"/>
        <v>0</v>
      </c>
      <c r="U5" s="66">
        <f t="shared" si="1"/>
        <v>0</v>
      </c>
      <c r="V5" s="59"/>
      <c r="W5" s="59"/>
      <c r="X5" s="59"/>
      <c r="Y5" s="59"/>
      <c r="Z5" s="59"/>
    </row>
    <row r="6" spans="1:26" ht="24.75" customHeight="1">
      <c r="A6" s="62">
        <v>4</v>
      </c>
      <c r="B6" s="66">
        <f>P.PROFESIONAL!C19</f>
        <v>0</v>
      </c>
      <c r="C6" s="67">
        <f>P.PROFESIONAL!D19</f>
        <v>0</v>
      </c>
      <c r="D6" s="67">
        <f>P.PROFESIONAL!D19</f>
        <v>0</v>
      </c>
      <c r="E6" s="66">
        <f>P.PROFESIONAL!F19</f>
        <v>0</v>
      </c>
      <c r="F6" s="67">
        <f>P.PROFESIONAL!E19</f>
        <v>0</v>
      </c>
      <c r="G6" s="66">
        <f>P.PROFESIONAL!F19</f>
        <v>0</v>
      </c>
      <c r="H6" s="68">
        <f>P.PROFESIONAL!G19</f>
        <v>0</v>
      </c>
      <c r="I6" s="66" t="str">
        <f>P.PROFESIONAL!H19</f>
        <v/>
      </c>
      <c r="J6" s="66">
        <f>P.PROFESIONAL!I19</f>
        <v>0</v>
      </c>
      <c r="K6" s="66">
        <f>P.PROFESIONAL!J19</f>
        <v>0</v>
      </c>
      <c r="L6" s="66">
        <f>P.PROFESIONAL!K19</f>
        <v>0</v>
      </c>
      <c r="M6" s="66">
        <f>P.PROFESIONAL!L19</f>
        <v>0</v>
      </c>
      <c r="N6" s="66">
        <f>P.PROFESIONAL!M19</f>
        <v>0</v>
      </c>
      <c r="O6" s="66">
        <f>P.PROFESIONAL!N19</f>
        <v>0</v>
      </c>
      <c r="P6" s="66">
        <f>P.PROFESIONAL!O19</f>
        <v>0</v>
      </c>
      <c r="Q6" s="66">
        <f>P.PROFESIONAL!P19</f>
        <v>0</v>
      </c>
      <c r="R6" s="66">
        <f>P.PROFESIONAL!Q19</f>
        <v>0</v>
      </c>
      <c r="S6" s="66">
        <f t="shared" ref="S6:U6" si="2">S5</f>
        <v>0</v>
      </c>
      <c r="T6" s="66">
        <f t="shared" si="2"/>
        <v>0</v>
      </c>
      <c r="U6" s="66">
        <f t="shared" si="2"/>
        <v>0</v>
      </c>
      <c r="V6" s="59"/>
      <c r="W6" s="59"/>
      <c r="X6" s="59"/>
      <c r="Y6" s="59"/>
      <c r="Z6" s="59"/>
    </row>
    <row r="7" spans="1:26" ht="24.75" customHeight="1">
      <c r="A7" s="62">
        <v>5</v>
      </c>
      <c r="B7" s="66">
        <f>P.PROFESIONAL!C20</f>
        <v>0</v>
      </c>
      <c r="C7" s="67">
        <f>P.PROFESIONAL!D20</f>
        <v>0</v>
      </c>
      <c r="D7" s="67">
        <f>P.PROFESIONAL!D20</f>
        <v>0</v>
      </c>
      <c r="E7" s="66">
        <f>P.PROFESIONAL!F20</f>
        <v>0</v>
      </c>
      <c r="F7" s="67">
        <f>P.PROFESIONAL!E20</f>
        <v>0</v>
      </c>
      <c r="G7" s="66">
        <f>P.PROFESIONAL!F20</f>
        <v>0</v>
      </c>
      <c r="H7" s="68">
        <f>P.PROFESIONAL!G20</f>
        <v>0</v>
      </c>
      <c r="I7" s="66" t="str">
        <f>P.PROFESIONAL!H20</f>
        <v/>
      </c>
      <c r="J7" s="66">
        <f>P.PROFESIONAL!I20</f>
        <v>0</v>
      </c>
      <c r="K7" s="66">
        <f>P.PROFESIONAL!J20</f>
        <v>0</v>
      </c>
      <c r="L7" s="66">
        <f>P.PROFESIONAL!K20</f>
        <v>0</v>
      </c>
      <c r="M7" s="66">
        <f>P.PROFESIONAL!L20</f>
        <v>0</v>
      </c>
      <c r="N7" s="66">
        <f>P.PROFESIONAL!M20</f>
        <v>0</v>
      </c>
      <c r="O7" s="66">
        <f>P.PROFESIONAL!N20</f>
        <v>0</v>
      </c>
      <c r="P7" s="66">
        <f>P.PROFESIONAL!O20</f>
        <v>0</v>
      </c>
      <c r="Q7" s="66">
        <f>P.PROFESIONAL!P20</f>
        <v>0</v>
      </c>
      <c r="R7" s="66">
        <f>P.PROFESIONAL!Q20</f>
        <v>0</v>
      </c>
      <c r="S7" s="66">
        <f t="shared" ref="S7:U7" si="3">S6</f>
        <v>0</v>
      </c>
      <c r="T7" s="66">
        <f t="shared" si="3"/>
        <v>0</v>
      </c>
      <c r="U7" s="66">
        <f t="shared" si="3"/>
        <v>0</v>
      </c>
      <c r="V7" s="59"/>
      <c r="W7" s="59"/>
      <c r="X7" s="59"/>
      <c r="Y7" s="59"/>
      <c r="Z7" s="59"/>
    </row>
    <row r="8" spans="1:26" ht="24.75" customHeight="1">
      <c r="A8" s="62">
        <v>6</v>
      </c>
      <c r="B8" s="66">
        <f>P.PROFESIONAL!C21</f>
        <v>0</v>
      </c>
      <c r="C8" s="67">
        <f>P.PROFESIONAL!D21</f>
        <v>0</v>
      </c>
      <c r="D8" s="67">
        <f>P.PROFESIONAL!D21</f>
        <v>0</v>
      </c>
      <c r="E8" s="66">
        <f>P.PROFESIONAL!F21</f>
        <v>0</v>
      </c>
      <c r="F8" s="67">
        <f>P.PROFESIONAL!E21</f>
        <v>0</v>
      </c>
      <c r="G8" s="66">
        <f>P.PROFESIONAL!F21</f>
        <v>0</v>
      </c>
      <c r="H8" s="68">
        <f>P.PROFESIONAL!G21</f>
        <v>0</v>
      </c>
      <c r="I8" s="66" t="str">
        <f>P.PROFESIONAL!H21</f>
        <v/>
      </c>
      <c r="J8" s="66">
        <f>P.PROFESIONAL!I21</f>
        <v>0</v>
      </c>
      <c r="K8" s="66">
        <f>P.PROFESIONAL!J21</f>
        <v>0</v>
      </c>
      <c r="L8" s="66">
        <f>P.PROFESIONAL!K21</f>
        <v>0</v>
      </c>
      <c r="M8" s="66">
        <f>P.PROFESIONAL!L21</f>
        <v>0</v>
      </c>
      <c r="N8" s="66">
        <f>P.PROFESIONAL!M21</f>
        <v>0</v>
      </c>
      <c r="O8" s="66">
        <f>P.PROFESIONAL!N21</f>
        <v>0</v>
      </c>
      <c r="P8" s="66">
        <f>P.PROFESIONAL!O21</f>
        <v>0</v>
      </c>
      <c r="Q8" s="66">
        <f>P.PROFESIONAL!P21</f>
        <v>0</v>
      </c>
      <c r="R8" s="66">
        <f>P.PROFESIONAL!Q21</f>
        <v>0</v>
      </c>
      <c r="S8" s="66">
        <f t="shared" ref="S8:U8" si="4">S7</f>
        <v>0</v>
      </c>
      <c r="T8" s="66">
        <f t="shared" si="4"/>
        <v>0</v>
      </c>
      <c r="U8" s="66">
        <f t="shared" si="4"/>
        <v>0</v>
      </c>
      <c r="V8" s="59"/>
      <c r="W8" s="59"/>
      <c r="X8" s="59"/>
      <c r="Y8" s="59"/>
      <c r="Z8" s="59"/>
    </row>
    <row r="9" spans="1:26" ht="24.75" customHeight="1">
      <c r="A9" s="62">
        <v>7</v>
      </c>
      <c r="B9" s="66">
        <f>P.PROFESIONAL!C22</f>
        <v>0</v>
      </c>
      <c r="C9" s="67">
        <f>P.PROFESIONAL!D22</f>
        <v>0</v>
      </c>
      <c r="D9" s="67">
        <f>P.PROFESIONAL!D22</f>
        <v>0</v>
      </c>
      <c r="E9" s="66">
        <f>P.PROFESIONAL!F22</f>
        <v>0</v>
      </c>
      <c r="F9" s="67">
        <f>P.PROFESIONAL!E22</f>
        <v>0</v>
      </c>
      <c r="G9" s="66">
        <f>P.PROFESIONAL!F22</f>
        <v>0</v>
      </c>
      <c r="H9" s="68">
        <f>P.PROFESIONAL!G22</f>
        <v>0</v>
      </c>
      <c r="I9" s="66" t="str">
        <f>P.PROFESIONAL!H22</f>
        <v/>
      </c>
      <c r="J9" s="66">
        <f>P.PROFESIONAL!I22</f>
        <v>0</v>
      </c>
      <c r="K9" s="66">
        <f>P.PROFESIONAL!J22</f>
        <v>0</v>
      </c>
      <c r="L9" s="66">
        <f>P.PROFESIONAL!K22</f>
        <v>0</v>
      </c>
      <c r="M9" s="66">
        <f>P.PROFESIONAL!L22</f>
        <v>0</v>
      </c>
      <c r="N9" s="66">
        <f>P.PROFESIONAL!M22</f>
        <v>0</v>
      </c>
      <c r="O9" s="66">
        <f>P.PROFESIONAL!N22</f>
        <v>0</v>
      </c>
      <c r="P9" s="66">
        <f>P.PROFESIONAL!O22</f>
        <v>0</v>
      </c>
      <c r="Q9" s="66">
        <f>P.PROFESIONAL!P22</f>
        <v>0</v>
      </c>
      <c r="R9" s="66">
        <f>P.PROFESIONAL!Q22</f>
        <v>0</v>
      </c>
      <c r="S9" s="66">
        <f t="shared" ref="S9:U9" si="5">S8</f>
        <v>0</v>
      </c>
      <c r="T9" s="66">
        <f t="shared" si="5"/>
        <v>0</v>
      </c>
      <c r="U9" s="66">
        <f t="shared" si="5"/>
        <v>0</v>
      </c>
      <c r="V9" s="59"/>
      <c r="W9" s="59"/>
      <c r="X9" s="59"/>
      <c r="Y9" s="59"/>
      <c r="Z9" s="59"/>
    </row>
    <row r="10" spans="1:26" ht="24.75" customHeight="1">
      <c r="A10" s="62">
        <v>8</v>
      </c>
      <c r="B10" s="66">
        <f>P.PROFESIONAL!C23</f>
        <v>0</v>
      </c>
      <c r="C10" s="67">
        <f>P.PROFESIONAL!D23</f>
        <v>0</v>
      </c>
      <c r="D10" s="67">
        <f>P.PROFESIONAL!D23</f>
        <v>0</v>
      </c>
      <c r="E10" s="66">
        <f>P.PROFESIONAL!F23</f>
        <v>0</v>
      </c>
      <c r="F10" s="67">
        <f>P.PROFESIONAL!E23</f>
        <v>0</v>
      </c>
      <c r="G10" s="66">
        <f>P.PROFESIONAL!F23</f>
        <v>0</v>
      </c>
      <c r="H10" s="68">
        <f>P.PROFESIONAL!G23</f>
        <v>0</v>
      </c>
      <c r="I10" s="66" t="str">
        <f>P.PROFESIONAL!H23</f>
        <v/>
      </c>
      <c r="J10" s="66">
        <f>P.PROFESIONAL!I23</f>
        <v>0</v>
      </c>
      <c r="K10" s="66">
        <f>P.PROFESIONAL!J23</f>
        <v>0</v>
      </c>
      <c r="L10" s="66">
        <f>P.PROFESIONAL!K23</f>
        <v>0</v>
      </c>
      <c r="M10" s="66">
        <f>P.PROFESIONAL!L23</f>
        <v>0</v>
      </c>
      <c r="N10" s="66">
        <f>P.PROFESIONAL!M23</f>
        <v>0</v>
      </c>
      <c r="O10" s="66">
        <f>P.PROFESIONAL!N23</f>
        <v>0</v>
      </c>
      <c r="P10" s="66">
        <f>P.PROFESIONAL!O23</f>
        <v>0</v>
      </c>
      <c r="Q10" s="66">
        <f>P.PROFESIONAL!P23</f>
        <v>0</v>
      </c>
      <c r="R10" s="66">
        <f>P.PROFESIONAL!Q23</f>
        <v>0</v>
      </c>
      <c r="S10" s="66">
        <f t="shared" ref="S10:U10" si="6">S9</f>
        <v>0</v>
      </c>
      <c r="T10" s="66">
        <f t="shared" si="6"/>
        <v>0</v>
      </c>
      <c r="U10" s="66">
        <f t="shared" si="6"/>
        <v>0</v>
      </c>
      <c r="V10" s="59"/>
      <c r="W10" s="59"/>
      <c r="X10" s="59"/>
      <c r="Y10" s="59"/>
      <c r="Z10" s="59"/>
    </row>
    <row r="11" spans="1:26" ht="24.75" customHeight="1">
      <c r="A11" s="62">
        <v>9</v>
      </c>
      <c r="B11" s="66">
        <f>P.PROFESIONAL!C24</f>
        <v>0</v>
      </c>
      <c r="C11" s="67">
        <f>P.PROFESIONAL!D24</f>
        <v>0</v>
      </c>
      <c r="D11" s="67">
        <f>P.PROFESIONAL!D24</f>
        <v>0</v>
      </c>
      <c r="E11" s="66">
        <f>P.PROFESIONAL!F24</f>
        <v>0</v>
      </c>
      <c r="F11" s="67">
        <f>P.PROFESIONAL!E24</f>
        <v>0</v>
      </c>
      <c r="G11" s="66">
        <f>P.PROFESIONAL!F24</f>
        <v>0</v>
      </c>
      <c r="H11" s="68">
        <f>P.PROFESIONAL!G24</f>
        <v>0</v>
      </c>
      <c r="I11" s="66" t="str">
        <f>P.PROFESIONAL!H24</f>
        <v/>
      </c>
      <c r="J11" s="66">
        <f>P.PROFESIONAL!I24</f>
        <v>0</v>
      </c>
      <c r="K11" s="66">
        <f>P.PROFESIONAL!J24</f>
        <v>0</v>
      </c>
      <c r="L11" s="66">
        <f>P.PROFESIONAL!K24</f>
        <v>0</v>
      </c>
      <c r="M11" s="66">
        <f>P.PROFESIONAL!L24</f>
        <v>0</v>
      </c>
      <c r="N11" s="66">
        <f>P.PROFESIONAL!M24</f>
        <v>0</v>
      </c>
      <c r="O11" s="66">
        <f>P.PROFESIONAL!N24</f>
        <v>0</v>
      </c>
      <c r="P11" s="66">
        <f>P.PROFESIONAL!O24</f>
        <v>0</v>
      </c>
      <c r="Q11" s="66">
        <f>P.PROFESIONAL!P24</f>
        <v>0</v>
      </c>
      <c r="R11" s="66">
        <f>P.PROFESIONAL!Q24</f>
        <v>0</v>
      </c>
      <c r="S11" s="66">
        <f t="shared" ref="S11:U11" si="7">S10</f>
        <v>0</v>
      </c>
      <c r="T11" s="66">
        <f t="shared" si="7"/>
        <v>0</v>
      </c>
      <c r="U11" s="66">
        <f t="shared" si="7"/>
        <v>0</v>
      </c>
      <c r="V11" s="59"/>
      <c r="W11" s="59"/>
      <c r="X11" s="59"/>
      <c r="Y11" s="59"/>
      <c r="Z11" s="59"/>
    </row>
    <row r="12" spans="1:26" ht="24.75" customHeight="1">
      <c r="A12" s="62">
        <v>10</v>
      </c>
      <c r="B12" s="66">
        <f>P.PROFESIONAL!C25</f>
        <v>0</v>
      </c>
      <c r="C12" s="67">
        <f>P.PROFESIONAL!D25</f>
        <v>0</v>
      </c>
      <c r="D12" s="67">
        <f>P.PROFESIONAL!D25</f>
        <v>0</v>
      </c>
      <c r="E12" s="66">
        <f>P.PROFESIONAL!F25</f>
        <v>0</v>
      </c>
      <c r="F12" s="67">
        <f>P.PROFESIONAL!E25</f>
        <v>0</v>
      </c>
      <c r="G12" s="66">
        <f>P.PROFESIONAL!F25</f>
        <v>0</v>
      </c>
      <c r="H12" s="68">
        <f>P.PROFESIONAL!G25</f>
        <v>0</v>
      </c>
      <c r="I12" s="66" t="str">
        <f>P.PROFESIONAL!H25</f>
        <v/>
      </c>
      <c r="J12" s="66">
        <f>P.PROFESIONAL!I25</f>
        <v>0</v>
      </c>
      <c r="K12" s="66">
        <f>P.PROFESIONAL!J25</f>
        <v>0</v>
      </c>
      <c r="L12" s="66">
        <f>P.PROFESIONAL!K25</f>
        <v>0</v>
      </c>
      <c r="M12" s="66">
        <f>P.PROFESIONAL!L25</f>
        <v>0</v>
      </c>
      <c r="N12" s="66">
        <f>P.PROFESIONAL!M25</f>
        <v>0</v>
      </c>
      <c r="O12" s="66">
        <f>P.PROFESIONAL!N25</f>
        <v>0</v>
      </c>
      <c r="P12" s="66">
        <f>P.PROFESIONAL!O25</f>
        <v>0</v>
      </c>
      <c r="Q12" s="66">
        <f>P.PROFESIONAL!P25</f>
        <v>0</v>
      </c>
      <c r="R12" s="66">
        <f>P.PROFESIONAL!Q25</f>
        <v>0</v>
      </c>
      <c r="S12" s="66">
        <f t="shared" ref="S12:U12" si="8">S11</f>
        <v>0</v>
      </c>
      <c r="T12" s="66">
        <f t="shared" si="8"/>
        <v>0</v>
      </c>
      <c r="U12" s="66">
        <f t="shared" si="8"/>
        <v>0</v>
      </c>
      <c r="V12" s="59"/>
      <c r="W12" s="59"/>
      <c r="X12" s="59"/>
      <c r="Y12" s="59"/>
      <c r="Z12" s="59"/>
    </row>
    <row r="13" spans="1:26" ht="24.75" customHeight="1">
      <c r="A13" s="62">
        <v>11</v>
      </c>
      <c r="B13" s="66">
        <f>P.PROFESIONAL!C26</f>
        <v>0</v>
      </c>
      <c r="C13" s="67">
        <f>P.PROFESIONAL!D26</f>
        <v>0</v>
      </c>
      <c r="D13" s="67">
        <f>P.PROFESIONAL!D26</f>
        <v>0</v>
      </c>
      <c r="E13" s="66">
        <f>P.PROFESIONAL!F26</f>
        <v>0</v>
      </c>
      <c r="F13" s="67">
        <f>P.PROFESIONAL!E26</f>
        <v>0</v>
      </c>
      <c r="G13" s="66">
        <f>P.PROFESIONAL!F26</f>
        <v>0</v>
      </c>
      <c r="H13" s="68">
        <f>P.PROFESIONAL!G26</f>
        <v>0</v>
      </c>
      <c r="I13" s="66" t="str">
        <f>P.PROFESIONAL!H26</f>
        <v/>
      </c>
      <c r="J13" s="66">
        <f>P.PROFESIONAL!I26</f>
        <v>0</v>
      </c>
      <c r="K13" s="66">
        <f>P.PROFESIONAL!J26</f>
        <v>0</v>
      </c>
      <c r="L13" s="66">
        <f>P.PROFESIONAL!K26</f>
        <v>0</v>
      </c>
      <c r="M13" s="66">
        <f>P.PROFESIONAL!L26</f>
        <v>0</v>
      </c>
      <c r="N13" s="66">
        <f>P.PROFESIONAL!M26</f>
        <v>0</v>
      </c>
      <c r="O13" s="66">
        <f>P.PROFESIONAL!N26</f>
        <v>0</v>
      </c>
      <c r="P13" s="66">
        <f>P.PROFESIONAL!O26</f>
        <v>0</v>
      </c>
      <c r="Q13" s="66">
        <f>P.PROFESIONAL!P26</f>
        <v>0</v>
      </c>
      <c r="R13" s="66">
        <f>P.PROFESIONAL!Q26</f>
        <v>0</v>
      </c>
      <c r="S13" s="66">
        <f t="shared" ref="S13:U13" si="9">S12</f>
        <v>0</v>
      </c>
      <c r="T13" s="66">
        <f t="shared" si="9"/>
        <v>0</v>
      </c>
      <c r="U13" s="66">
        <f t="shared" si="9"/>
        <v>0</v>
      </c>
      <c r="V13" s="59"/>
      <c r="W13" s="59"/>
      <c r="X13" s="59"/>
      <c r="Y13" s="59"/>
      <c r="Z13" s="59"/>
    </row>
    <row r="14" spans="1:26" ht="24.75" customHeight="1">
      <c r="A14" s="62">
        <v>12</v>
      </c>
      <c r="B14" s="66">
        <f>P.PROFESIONAL!C27</f>
        <v>0</v>
      </c>
      <c r="C14" s="67">
        <f>P.PROFESIONAL!D27</f>
        <v>0</v>
      </c>
      <c r="D14" s="67">
        <f>P.PROFESIONAL!D27</f>
        <v>0</v>
      </c>
      <c r="E14" s="66">
        <f>P.PROFESIONAL!F27</f>
        <v>0</v>
      </c>
      <c r="F14" s="67">
        <f>P.PROFESIONAL!E27</f>
        <v>0</v>
      </c>
      <c r="G14" s="66">
        <f>P.PROFESIONAL!F27</f>
        <v>0</v>
      </c>
      <c r="H14" s="68">
        <f>P.PROFESIONAL!G27</f>
        <v>0</v>
      </c>
      <c r="I14" s="66" t="str">
        <f>P.PROFESIONAL!H27</f>
        <v/>
      </c>
      <c r="J14" s="66">
        <f>P.PROFESIONAL!I27</f>
        <v>0</v>
      </c>
      <c r="K14" s="66">
        <f>P.PROFESIONAL!J27</f>
        <v>0</v>
      </c>
      <c r="L14" s="66">
        <f>P.PROFESIONAL!K27</f>
        <v>0</v>
      </c>
      <c r="M14" s="66">
        <f>P.PROFESIONAL!L27</f>
        <v>0</v>
      </c>
      <c r="N14" s="66">
        <f>P.PROFESIONAL!M27</f>
        <v>0</v>
      </c>
      <c r="O14" s="66">
        <f>P.PROFESIONAL!N27</f>
        <v>0</v>
      </c>
      <c r="P14" s="66">
        <f>P.PROFESIONAL!O27</f>
        <v>0</v>
      </c>
      <c r="Q14" s="66">
        <f>P.PROFESIONAL!P27</f>
        <v>0</v>
      </c>
      <c r="R14" s="66">
        <f>P.PROFESIONAL!Q27</f>
        <v>0</v>
      </c>
      <c r="S14" s="66">
        <f t="shared" ref="S14:U14" si="10">S13</f>
        <v>0</v>
      </c>
      <c r="T14" s="66">
        <f t="shared" si="10"/>
        <v>0</v>
      </c>
      <c r="U14" s="66">
        <f t="shared" si="10"/>
        <v>0</v>
      </c>
      <c r="V14" s="59"/>
      <c r="W14" s="59"/>
      <c r="X14" s="59"/>
      <c r="Y14" s="59"/>
      <c r="Z14" s="59"/>
    </row>
    <row r="15" spans="1:26" ht="24.75" customHeight="1">
      <c r="A15" s="62">
        <v>13</v>
      </c>
      <c r="B15" s="66">
        <f>P.PROFESIONAL!C28</f>
        <v>0</v>
      </c>
      <c r="C15" s="67">
        <f>P.PROFESIONAL!D28</f>
        <v>0</v>
      </c>
      <c r="D15" s="67">
        <f>P.PROFESIONAL!D28</f>
        <v>0</v>
      </c>
      <c r="E15" s="66">
        <f>P.PROFESIONAL!F28</f>
        <v>0</v>
      </c>
      <c r="F15" s="67">
        <f>P.PROFESIONAL!E28</f>
        <v>0</v>
      </c>
      <c r="G15" s="66">
        <f>P.PROFESIONAL!F28</f>
        <v>0</v>
      </c>
      <c r="H15" s="68">
        <f>P.PROFESIONAL!G28</f>
        <v>0</v>
      </c>
      <c r="I15" s="66" t="str">
        <f>P.PROFESIONAL!H28</f>
        <v/>
      </c>
      <c r="J15" s="66">
        <f>P.PROFESIONAL!I28</f>
        <v>0</v>
      </c>
      <c r="K15" s="66">
        <f>P.PROFESIONAL!J28</f>
        <v>0</v>
      </c>
      <c r="L15" s="66">
        <f>P.PROFESIONAL!K28</f>
        <v>0</v>
      </c>
      <c r="M15" s="66">
        <f>P.PROFESIONAL!L28</f>
        <v>0</v>
      </c>
      <c r="N15" s="66">
        <f>P.PROFESIONAL!M28</f>
        <v>0</v>
      </c>
      <c r="O15" s="66">
        <f>P.PROFESIONAL!N28</f>
        <v>0</v>
      </c>
      <c r="P15" s="66">
        <f>P.PROFESIONAL!O28</f>
        <v>0</v>
      </c>
      <c r="Q15" s="66">
        <f>P.PROFESIONAL!P28</f>
        <v>0</v>
      </c>
      <c r="R15" s="66">
        <f>P.PROFESIONAL!Q28</f>
        <v>0</v>
      </c>
      <c r="S15" s="66">
        <f t="shared" ref="S15:U15" si="11">S14</f>
        <v>0</v>
      </c>
      <c r="T15" s="66">
        <f t="shared" si="11"/>
        <v>0</v>
      </c>
      <c r="U15" s="66">
        <f t="shared" si="11"/>
        <v>0</v>
      </c>
      <c r="V15" s="59"/>
      <c r="W15" s="59"/>
      <c r="X15" s="59"/>
      <c r="Y15" s="59"/>
      <c r="Z15" s="59"/>
    </row>
    <row r="16" spans="1:26" ht="24.75" customHeight="1">
      <c r="A16" s="62">
        <v>14</v>
      </c>
      <c r="B16" s="66">
        <f>P.PROFESIONAL!C29</f>
        <v>0</v>
      </c>
      <c r="C16" s="67">
        <f>P.PROFESIONAL!D29</f>
        <v>0</v>
      </c>
      <c r="D16" s="67">
        <f>P.PROFESIONAL!D29</f>
        <v>0</v>
      </c>
      <c r="E16" s="66">
        <f>P.PROFESIONAL!F29</f>
        <v>0</v>
      </c>
      <c r="F16" s="67">
        <f>P.PROFESIONAL!E29</f>
        <v>0</v>
      </c>
      <c r="G16" s="66">
        <f>P.PROFESIONAL!F29</f>
        <v>0</v>
      </c>
      <c r="H16" s="68">
        <f>P.PROFESIONAL!G29</f>
        <v>0</v>
      </c>
      <c r="I16" s="66" t="str">
        <f>P.PROFESIONAL!H29</f>
        <v/>
      </c>
      <c r="J16" s="66">
        <f>P.PROFESIONAL!I29</f>
        <v>0</v>
      </c>
      <c r="K16" s="66">
        <f>P.PROFESIONAL!J29</f>
        <v>0</v>
      </c>
      <c r="L16" s="66">
        <f>P.PROFESIONAL!K29</f>
        <v>0</v>
      </c>
      <c r="M16" s="66">
        <f>P.PROFESIONAL!L29</f>
        <v>0</v>
      </c>
      <c r="N16" s="66">
        <f>P.PROFESIONAL!M29</f>
        <v>0</v>
      </c>
      <c r="O16" s="66">
        <f>P.PROFESIONAL!N29</f>
        <v>0</v>
      </c>
      <c r="P16" s="66">
        <f>P.PROFESIONAL!O29</f>
        <v>0</v>
      </c>
      <c r="Q16" s="66">
        <f>P.PROFESIONAL!P29</f>
        <v>0</v>
      </c>
      <c r="R16" s="66">
        <f>P.PROFESIONAL!Q29</f>
        <v>0</v>
      </c>
      <c r="S16" s="66">
        <f t="shared" ref="S16:U16" si="12">S15</f>
        <v>0</v>
      </c>
      <c r="T16" s="66">
        <f t="shared" si="12"/>
        <v>0</v>
      </c>
      <c r="U16" s="66">
        <f t="shared" si="12"/>
        <v>0</v>
      </c>
      <c r="V16" s="59"/>
      <c r="W16" s="59"/>
      <c r="X16" s="59"/>
      <c r="Y16" s="59"/>
      <c r="Z16" s="59"/>
    </row>
    <row r="17" spans="1:26" ht="24.75" customHeight="1">
      <c r="A17" s="62">
        <v>15</v>
      </c>
      <c r="B17" s="66">
        <f>P.PROFESIONAL!C30</f>
        <v>0</v>
      </c>
      <c r="C17" s="67">
        <f>P.PROFESIONAL!D30</f>
        <v>0</v>
      </c>
      <c r="D17" s="67">
        <f>P.PROFESIONAL!D30</f>
        <v>0</v>
      </c>
      <c r="E17" s="66">
        <f>P.PROFESIONAL!F30</f>
        <v>0</v>
      </c>
      <c r="F17" s="67">
        <f>P.PROFESIONAL!E30</f>
        <v>0</v>
      </c>
      <c r="G17" s="66">
        <f>P.PROFESIONAL!F30</f>
        <v>0</v>
      </c>
      <c r="H17" s="68">
        <f>P.PROFESIONAL!G30</f>
        <v>0</v>
      </c>
      <c r="I17" s="66" t="str">
        <f>P.PROFESIONAL!H30</f>
        <v/>
      </c>
      <c r="J17" s="66">
        <f>P.PROFESIONAL!I30</f>
        <v>0</v>
      </c>
      <c r="K17" s="66">
        <f>P.PROFESIONAL!J30</f>
        <v>0</v>
      </c>
      <c r="L17" s="66">
        <f>P.PROFESIONAL!K30</f>
        <v>0</v>
      </c>
      <c r="M17" s="66">
        <f>P.PROFESIONAL!L30</f>
        <v>0</v>
      </c>
      <c r="N17" s="66">
        <f>P.PROFESIONAL!M30</f>
        <v>0</v>
      </c>
      <c r="O17" s="66">
        <f>P.PROFESIONAL!N30</f>
        <v>0</v>
      </c>
      <c r="P17" s="66">
        <f>P.PROFESIONAL!O30</f>
        <v>0</v>
      </c>
      <c r="Q17" s="66">
        <f>P.PROFESIONAL!P30</f>
        <v>0</v>
      </c>
      <c r="R17" s="66">
        <f>P.PROFESIONAL!Q30</f>
        <v>0</v>
      </c>
      <c r="S17" s="66">
        <f t="shared" ref="S17:U17" si="13">S16</f>
        <v>0</v>
      </c>
      <c r="T17" s="66">
        <f t="shared" si="13"/>
        <v>0</v>
      </c>
      <c r="U17" s="66">
        <f t="shared" si="13"/>
        <v>0</v>
      </c>
      <c r="V17" s="59"/>
      <c r="W17" s="59"/>
      <c r="X17" s="59"/>
      <c r="Y17" s="59"/>
      <c r="Z17" s="59"/>
    </row>
    <row r="18" spans="1:26" ht="24.75" customHeight="1">
      <c r="A18" s="62">
        <v>16</v>
      </c>
      <c r="B18" s="66">
        <f>P.PROFESIONAL!C31</f>
        <v>0</v>
      </c>
      <c r="C18" s="67">
        <f>P.PROFESIONAL!D31</f>
        <v>0</v>
      </c>
      <c r="D18" s="67">
        <f>P.PROFESIONAL!D31</f>
        <v>0</v>
      </c>
      <c r="E18" s="66">
        <f>P.PROFESIONAL!F31</f>
        <v>0</v>
      </c>
      <c r="F18" s="67">
        <f>P.PROFESIONAL!E31</f>
        <v>0</v>
      </c>
      <c r="G18" s="66">
        <f>P.PROFESIONAL!F31</f>
        <v>0</v>
      </c>
      <c r="H18" s="68">
        <f>P.PROFESIONAL!G31</f>
        <v>0</v>
      </c>
      <c r="I18" s="66" t="str">
        <f>P.PROFESIONAL!H31</f>
        <v/>
      </c>
      <c r="J18" s="66">
        <f>P.PROFESIONAL!I31</f>
        <v>0</v>
      </c>
      <c r="K18" s="66">
        <f>P.PROFESIONAL!J31</f>
        <v>0</v>
      </c>
      <c r="L18" s="66">
        <f>P.PROFESIONAL!K31</f>
        <v>0</v>
      </c>
      <c r="M18" s="66">
        <f>P.PROFESIONAL!L31</f>
        <v>0</v>
      </c>
      <c r="N18" s="66">
        <f>P.PROFESIONAL!M31</f>
        <v>0</v>
      </c>
      <c r="O18" s="66">
        <f>P.PROFESIONAL!N31</f>
        <v>0</v>
      </c>
      <c r="P18" s="66">
        <f>P.PROFESIONAL!O31</f>
        <v>0</v>
      </c>
      <c r="Q18" s="66">
        <f>P.PROFESIONAL!P31</f>
        <v>0</v>
      </c>
      <c r="R18" s="66">
        <f>P.PROFESIONAL!Q31</f>
        <v>0</v>
      </c>
      <c r="S18" s="66">
        <f t="shared" ref="S18:U18" si="14">S17</f>
        <v>0</v>
      </c>
      <c r="T18" s="66">
        <f t="shared" si="14"/>
        <v>0</v>
      </c>
      <c r="U18" s="66">
        <f t="shared" si="14"/>
        <v>0</v>
      </c>
      <c r="V18" s="59"/>
      <c r="W18" s="59"/>
      <c r="X18" s="59"/>
      <c r="Y18" s="59"/>
      <c r="Z18" s="59"/>
    </row>
    <row r="19" spans="1:26" ht="24.75" customHeight="1">
      <c r="A19" s="62">
        <v>17</v>
      </c>
      <c r="B19" s="66">
        <f>'P.PROFESIONAL 2'!C15</f>
        <v>0</v>
      </c>
      <c r="C19" s="66" t="e">
        <f t="shared" ref="C19:C34" si="15">#REF!</f>
        <v>#REF!</v>
      </c>
      <c r="D19" s="66">
        <f>'P.PROFESIONAL 2'!D15</f>
        <v>0</v>
      </c>
      <c r="E19" s="66" t="e">
        <f t="shared" ref="E19:E34" si="16">#REF!</f>
        <v>#REF!</v>
      </c>
      <c r="F19" s="67">
        <f>'P.PROFESIONAL 2'!E15</f>
        <v>0</v>
      </c>
      <c r="G19" s="66">
        <f>'P.PROFESIONAL 2'!F15</f>
        <v>0</v>
      </c>
      <c r="H19" s="68">
        <f>'P.PROFESIONAL 2'!G15</f>
        <v>0</v>
      </c>
      <c r="I19" s="66" t="str">
        <f>'P.PROFESIONAL 2'!H15</f>
        <v/>
      </c>
      <c r="J19" s="66">
        <f>'P.PROFESIONAL 2'!I15</f>
        <v>0</v>
      </c>
      <c r="K19" s="66">
        <f>'P.PROFESIONAL 2'!J15</f>
        <v>0</v>
      </c>
      <c r="L19" s="66">
        <f>'P.PROFESIONAL 2'!K15</f>
        <v>0</v>
      </c>
      <c r="M19" s="66">
        <f>'P.PROFESIONAL 2'!L15</f>
        <v>0</v>
      </c>
      <c r="N19" s="66">
        <f>'P.PROFESIONAL 2'!M15</f>
        <v>0</v>
      </c>
      <c r="O19" s="66">
        <f>'P.PROFESIONAL 2'!N15</f>
        <v>0</v>
      </c>
      <c r="P19" s="66">
        <f>'P.PROFESIONAL 2'!O15</f>
        <v>0</v>
      </c>
      <c r="Q19" s="66">
        <f>'P.PROFESIONAL 2'!P15</f>
        <v>0</v>
      </c>
      <c r="R19" s="66">
        <f>'P.PROFESIONAL 2'!Q15</f>
        <v>0</v>
      </c>
      <c r="S19" s="66">
        <f t="shared" ref="S19:U19" si="17">S18</f>
        <v>0</v>
      </c>
      <c r="T19" s="66">
        <f t="shared" si="17"/>
        <v>0</v>
      </c>
      <c r="U19" s="66">
        <f t="shared" si="17"/>
        <v>0</v>
      </c>
      <c r="V19" s="59"/>
      <c r="W19" s="59"/>
      <c r="X19" s="59"/>
      <c r="Y19" s="59"/>
      <c r="Z19" s="59"/>
    </row>
    <row r="20" spans="1:26" ht="24.75" customHeight="1">
      <c r="A20" s="62">
        <v>18</v>
      </c>
      <c r="B20" s="66">
        <f>'P.PROFESIONAL 2'!C16</f>
        <v>0</v>
      </c>
      <c r="C20" s="66" t="e">
        <f t="shared" si="15"/>
        <v>#REF!</v>
      </c>
      <c r="D20" s="66">
        <f>'P.PROFESIONAL 2'!D16</f>
        <v>0</v>
      </c>
      <c r="E20" s="66" t="e">
        <f t="shared" si="16"/>
        <v>#REF!</v>
      </c>
      <c r="F20" s="67">
        <f>'P.PROFESIONAL 2'!E16</f>
        <v>0</v>
      </c>
      <c r="G20" s="66">
        <f>'P.PROFESIONAL 2'!F16</f>
        <v>0</v>
      </c>
      <c r="H20" s="68">
        <f>'P.PROFESIONAL 2'!G16</f>
        <v>0</v>
      </c>
      <c r="I20" s="66" t="str">
        <f>'P.PROFESIONAL 2'!H16</f>
        <v/>
      </c>
      <c r="J20" s="66">
        <f>'P.PROFESIONAL 2'!I16</f>
        <v>0</v>
      </c>
      <c r="K20" s="66">
        <f>'P.PROFESIONAL 2'!J16</f>
        <v>0</v>
      </c>
      <c r="L20" s="66">
        <f>'P.PROFESIONAL 2'!K16</f>
        <v>0</v>
      </c>
      <c r="M20" s="66">
        <f>'P.PROFESIONAL 2'!L16</f>
        <v>0</v>
      </c>
      <c r="N20" s="66">
        <f>'P.PROFESIONAL 2'!M16</f>
        <v>0</v>
      </c>
      <c r="O20" s="66">
        <f>'P.PROFESIONAL 2'!N16</f>
        <v>0</v>
      </c>
      <c r="P20" s="66">
        <f>'P.PROFESIONAL 2'!O16</f>
        <v>0</v>
      </c>
      <c r="Q20" s="66">
        <f>'P.PROFESIONAL 2'!P16</f>
        <v>0</v>
      </c>
      <c r="R20" s="66">
        <f>'P.PROFESIONAL 2'!Q16</f>
        <v>0</v>
      </c>
      <c r="S20" s="66">
        <f t="shared" ref="S20:U20" si="18">S19</f>
        <v>0</v>
      </c>
      <c r="T20" s="66">
        <f t="shared" si="18"/>
        <v>0</v>
      </c>
      <c r="U20" s="66">
        <f t="shared" si="18"/>
        <v>0</v>
      </c>
      <c r="V20" s="59"/>
      <c r="W20" s="59"/>
      <c r="X20" s="59"/>
      <c r="Y20" s="59"/>
      <c r="Z20" s="59"/>
    </row>
    <row r="21" spans="1:26" ht="24.75" customHeight="1">
      <c r="A21" s="62">
        <v>19</v>
      </c>
      <c r="B21" s="66">
        <f>'P.PROFESIONAL 2'!C17</f>
        <v>0</v>
      </c>
      <c r="C21" s="66" t="e">
        <f t="shared" si="15"/>
        <v>#REF!</v>
      </c>
      <c r="D21" s="66">
        <f>'P.PROFESIONAL 2'!D17</f>
        <v>0</v>
      </c>
      <c r="E21" s="66" t="e">
        <f t="shared" si="16"/>
        <v>#REF!</v>
      </c>
      <c r="F21" s="67">
        <f>'P.PROFESIONAL 2'!E17</f>
        <v>0</v>
      </c>
      <c r="G21" s="66">
        <f>'P.PROFESIONAL 2'!F17</f>
        <v>0</v>
      </c>
      <c r="H21" s="68">
        <f>'P.PROFESIONAL 2'!G17</f>
        <v>0</v>
      </c>
      <c r="I21" s="66" t="str">
        <f>'P.PROFESIONAL 2'!H17</f>
        <v/>
      </c>
      <c r="J21" s="66">
        <f>'P.PROFESIONAL 2'!I17</f>
        <v>0</v>
      </c>
      <c r="K21" s="66">
        <f>'P.PROFESIONAL 2'!J17</f>
        <v>0</v>
      </c>
      <c r="L21" s="66">
        <f>'P.PROFESIONAL 2'!K17</f>
        <v>0</v>
      </c>
      <c r="M21" s="66">
        <f>'P.PROFESIONAL 2'!L17</f>
        <v>0</v>
      </c>
      <c r="N21" s="66">
        <f>'P.PROFESIONAL 2'!M17</f>
        <v>0</v>
      </c>
      <c r="O21" s="66">
        <f>'P.PROFESIONAL 2'!N17</f>
        <v>0</v>
      </c>
      <c r="P21" s="66">
        <f>'P.PROFESIONAL 2'!O17</f>
        <v>0</v>
      </c>
      <c r="Q21" s="66">
        <f>'P.PROFESIONAL 2'!P17</f>
        <v>0</v>
      </c>
      <c r="R21" s="66">
        <f>'P.PROFESIONAL 2'!Q17</f>
        <v>0</v>
      </c>
      <c r="S21" s="66">
        <f t="shared" ref="S21:U21" si="19">S20</f>
        <v>0</v>
      </c>
      <c r="T21" s="66">
        <f t="shared" si="19"/>
        <v>0</v>
      </c>
      <c r="U21" s="66">
        <f t="shared" si="19"/>
        <v>0</v>
      </c>
      <c r="V21" s="59"/>
      <c r="W21" s="59"/>
      <c r="X21" s="59"/>
      <c r="Y21" s="59"/>
      <c r="Z21" s="59"/>
    </row>
    <row r="22" spans="1:26" ht="24.75" customHeight="1">
      <c r="A22" s="62">
        <v>20</v>
      </c>
      <c r="B22" s="66">
        <f>'P.PROFESIONAL 2'!C18</f>
        <v>0</v>
      </c>
      <c r="C22" s="66" t="e">
        <f t="shared" si="15"/>
        <v>#REF!</v>
      </c>
      <c r="D22" s="66">
        <f>'P.PROFESIONAL 2'!D18</f>
        <v>0</v>
      </c>
      <c r="E22" s="66" t="e">
        <f t="shared" si="16"/>
        <v>#REF!</v>
      </c>
      <c r="F22" s="67">
        <f>'P.PROFESIONAL 2'!E18</f>
        <v>0</v>
      </c>
      <c r="G22" s="66">
        <f>'P.PROFESIONAL 2'!F18</f>
        <v>0</v>
      </c>
      <c r="H22" s="68">
        <f>'P.PROFESIONAL 2'!G18</f>
        <v>0</v>
      </c>
      <c r="I22" s="66" t="str">
        <f>'P.PROFESIONAL 2'!H18</f>
        <v/>
      </c>
      <c r="J22" s="66">
        <f>'P.PROFESIONAL 2'!I18</f>
        <v>0</v>
      </c>
      <c r="K22" s="66">
        <f>'P.PROFESIONAL 2'!J18</f>
        <v>0</v>
      </c>
      <c r="L22" s="66">
        <f>'P.PROFESIONAL 2'!K18</f>
        <v>0</v>
      </c>
      <c r="M22" s="66">
        <f>'P.PROFESIONAL 2'!L18</f>
        <v>0</v>
      </c>
      <c r="N22" s="66">
        <f>'P.PROFESIONAL 2'!M18</f>
        <v>0</v>
      </c>
      <c r="O22" s="66">
        <f>'P.PROFESIONAL 2'!N18</f>
        <v>0</v>
      </c>
      <c r="P22" s="66">
        <f>'P.PROFESIONAL 2'!O18</f>
        <v>0</v>
      </c>
      <c r="Q22" s="66">
        <f>'P.PROFESIONAL 2'!P18</f>
        <v>0</v>
      </c>
      <c r="R22" s="66">
        <f>'P.PROFESIONAL 2'!Q18</f>
        <v>0</v>
      </c>
      <c r="S22" s="66">
        <f t="shared" ref="S22:U22" si="20">S21</f>
        <v>0</v>
      </c>
      <c r="T22" s="66">
        <f t="shared" si="20"/>
        <v>0</v>
      </c>
      <c r="U22" s="66">
        <f t="shared" si="20"/>
        <v>0</v>
      </c>
      <c r="V22" s="59"/>
      <c r="W22" s="59"/>
      <c r="X22" s="59"/>
      <c r="Y22" s="59"/>
      <c r="Z22" s="59"/>
    </row>
    <row r="23" spans="1:26" ht="24.75" customHeight="1">
      <c r="A23" s="62">
        <v>21</v>
      </c>
      <c r="B23" s="66">
        <f>'P.PROFESIONAL 2'!C19</f>
        <v>0</v>
      </c>
      <c r="C23" s="66" t="e">
        <f t="shared" si="15"/>
        <v>#REF!</v>
      </c>
      <c r="D23" s="66">
        <f>'P.PROFESIONAL 2'!D19</f>
        <v>0</v>
      </c>
      <c r="E23" s="66" t="e">
        <f t="shared" si="16"/>
        <v>#REF!</v>
      </c>
      <c r="F23" s="67">
        <f>'P.PROFESIONAL 2'!E19</f>
        <v>0</v>
      </c>
      <c r="G23" s="66">
        <f>'P.PROFESIONAL 2'!F19</f>
        <v>0</v>
      </c>
      <c r="H23" s="68">
        <f>'P.PROFESIONAL 2'!G19</f>
        <v>0</v>
      </c>
      <c r="I23" s="66" t="str">
        <f>'P.PROFESIONAL 2'!H19</f>
        <v/>
      </c>
      <c r="J23" s="66">
        <f>'P.PROFESIONAL 2'!I19</f>
        <v>0</v>
      </c>
      <c r="K23" s="66">
        <f>'P.PROFESIONAL 2'!J19</f>
        <v>0</v>
      </c>
      <c r="L23" s="66">
        <f>'P.PROFESIONAL 2'!K19</f>
        <v>0</v>
      </c>
      <c r="M23" s="66">
        <f>'P.PROFESIONAL 2'!L19</f>
        <v>0</v>
      </c>
      <c r="N23" s="66">
        <f>'P.PROFESIONAL 2'!M19</f>
        <v>0</v>
      </c>
      <c r="O23" s="66">
        <f>'P.PROFESIONAL 2'!N19</f>
        <v>0</v>
      </c>
      <c r="P23" s="66">
        <f>'P.PROFESIONAL 2'!O19</f>
        <v>0</v>
      </c>
      <c r="Q23" s="66">
        <f>'P.PROFESIONAL 2'!P19</f>
        <v>0</v>
      </c>
      <c r="R23" s="66">
        <f>'P.PROFESIONAL 2'!Q19</f>
        <v>0</v>
      </c>
      <c r="S23" s="66">
        <f t="shared" ref="S23:U23" si="21">S22</f>
        <v>0</v>
      </c>
      <c r="T23" s="66">
        <f t="shared" si="21"/>
        <v>0</v>
      </c>
      <c r="U23" s="66">
        <f t="shared" si="21"/>
        <v>0</v>
      </c>
      <c r="V23" s="59"/>
      <c r="W23" s="59"/>
      <c r="X23" s="59"/>
      <c r="Y23" s="59"/>
      <c r="Z23" s="59"/>
    </row>
    <row r="24" spans="1:26" ht="24.75" customHeight="1">
      <c r="A24" s="62">
        <v>22</v>
      </c>
      <c r="B24" s="66">
        <f>'P.PROFESIONAL 2'!C20</f>
        <v>0</v>
      </c>
      <c r="C24" s="66" t="e">
        <f t="shared" si="15"/>
        <v>#REF!</v>
      </c>
      <c r="D24" s="66">
        <f>'P.PROFESIONAL 2'!D20</f>
        <v>0</v>
      </c>
      <c r="E24" s="66" t="e">
        <f t="shared" si="16"/>
        <v>#REF!</v>
      </c>
      <c r="F24" s="67">
        <f>'P.PROFESIONAL 2'!E20</f>
        <v>0</v>
      </c>
      <c r="G24" s="66">
        <f>'P.PROFESIONAL 2'!F20</f>
        <v>0</v>
      </c>
      <c r="H24" s="68">
        <f>'P.PROFESIONAL 2'!G20</f>
        <v>0</v>
      </c>
      <c r="I24" s="66" t="str">
        <f>'P.PROFESIONAL 2'!H20</f>
        <v/>
      </c>
      <c r="J24" s="66">
        <f>'P.PROFESIONAL 2'!I20</f>
        <v>0</v>
      </c>
      <c r="K24" s="66">
        <f>'P.PROFESIONAL 2'!J20</f>
        <v>0</v>
      </c>
      <c r="L24" s="66">
        <f>'P.PROFESIONAL 2'!K20</f>
        <v>0</v>
      </c>
      <c r="M24" s="66">
        <f>'P.PROFESIONAL 2'!L20</f>
        <v>0</v>
      </c>
      <c r="N24" s="66">
        <f>'P.PROFESIONAL 2'!M20</f>
        <v>0</v>
      </c>
      <c r="O24" s="66">
        <f>'P.PROFESIONAL 2'!N20</f>
        <v>0</v>
      </c>
      <c r="P24" s="66">
        <f>'P.PROFESIONAL 2'!O20</f>
        <v>0</v>
      </c>
      <c r="Q24" s="66">
        <f>'P.PROFESIONAL 2'!P20</f>
        <v>0</v>
      </c>
      <c r="R24" s="66">
        <f>'P.PROFESIONAL 2'!Q20</f>
        <v>0</v>
      </c>
      <c r="S24" s="66">
        <f t="shared" ref="S24:U24" si="22">S23</f>
        <v>0</v>
      </c>
      <c r="T24" s="66">
        <f t="shared" si="22"/>
        <v>0</v>
      </c>
      <c r="U24" s="66">
        <f t="shared" si="22"/>
        <v>0</v>
      </c>
      <c r="V24" s="59"/>
      <c r="W24" s="59"/>
      <c r="X24" s="59"/>
      <c r="Y24" s="59"/>
      <c r="Z24" s="59"/>
    </row>
    <row r="25" spans="1:26" ht="24.75" customHeight="1">
      <c r="A25" s="62">
        <v>23</v>
      </c>
      <c r="B25" s="66">
        <f>'P.PROFESIONAL 2'!C21</f>
        <v>0</v>
      </c>
      <c r="C25" s="66" t="e">
        <f t="shared" si="15"/>
        <v>#REF!</v>
      </c>
      <c r="D25" s="66">
        <f>'P.PROFESIONAL 2'!D21</f>
        <v>0</v>
      </c>
      <c r="E25" s="66" t="e">
        <f t="shared" si="16"/>
        <v>#REF!</v>
      </c>
      <c r="F25" s="67">
        <f>'P.PROFESIONAL 2'!E21</f>
        <v>0</v>
      </c>
      <c r="G25" s="66">
        <f>'P.PROFESIONAL 2'!F21</f>
        <v>0</v>
      </c>
      <c r="H25" s="68">
        <f>'P.PROFESIONAL 2'!G21</f>
        <v>0</v>
      </c>
      <c r="I25" s="66" t="str">
        <f>'P.PROFESIONAL 2'!H21</f>
        <v/>
      </c>
      <c r="J25" s="66">
        <f>'P.PROFESIONAL 2'!I21</f>
        <v>0</v>
      </c>
      <c r="K25" s="66">
        <f>'P.PROFESIONAL 2'!J21</f>
        <v>0</v>
      </c>
      <c r="L25" s="66">
        <f>'P.PROFESIONAL 2'!K21</f>
        <v>0</v>
      </c>
      <c r="M25" s="66">
        <f>'P.PROFESIONAL 2'!L21</f>
        <v>0</v>
      </c>
      <c r="N25" s="66">
        <f>'P.PROFESIONAL 2'!M21</f>
        <v>0</v>
      </c>
      <c r="O25" s="66">
        <f>'P.PROFESIONAL 2'!N21</f>
        <v>0</v>
      </c>
      <c r="P25" s="66">
        <f>'P.PROFESIONAL 2'!O21</f>
        <v>0</v>
      </c>
      <c r="Q25" s="66">
        <f>'P.PROFESIONAL 2'!P21</f>
        <v>0</v>
      </c>
      <c r="R25" s="66">
        <f>'P.PROFESIONAL 2'!Q21</f>
        <v>0</v>
      </c>
      <c r="S25" s="66">
        <f t="shared" ref="S25:U25" si="23">S24</f>
        <v>0</v>
      </c>
      <c r="T25" s="66">
        <f t="shared" si="23"/>
        <v>0</v>
      </c>
      <c r="U25" s="66">
        <f t="shared" si="23"/>
        <v>0</v>
      </c>
      <c r="V25" s="59"/>
      <c r="W25" s="59"/>
      <c r="X25" s="59"/>
      <c r="Y25" s="59"/>
      <c r="Z25" s="59"/>
    </row>
    <row r="26" spans="1:26" ht="24.75" customHeight="1">
      <c r="A26" s="62">
        <v>24</v>
      </c>
      <c r="B26" s="66">
        <f>'P.PROFESIONAL 2'!C22</f>
        <v>0</v>
      </c>
      <c r="C26" s="66" t="e">
        <f t="shared" si="15"/>
        <v>#REF!</v>
      </c>
      <c r="D26" s="66">
        <f>'P.PROFESIONAL 2'!D22</f>
        <v>0</v>
      </c>
      <c r="E26" s="66" t="e">
        <f t="shared" si="16"/>
        <v>#REF!</v>
      </c>
      <c r="F26" s="67">
        <f>'P.PROFESIONAL 2'!E22</f>
        <v>0</v>
      </c>
      <c r="G26" s="66">
        <f>'P.PROFESIONAL 2'!F22</f>
        <v>0</v>
      </c>
      <c r="H26" s="68">
        <f>'P.PROFESIONAL 2'!G22</f>
        <v>0</v>
      </c>
      <c r="I26" s="66" t="str">
        <f>'P.PROFESIONAL 2'!H22</f>
        <v/>
      </c>
      <c r="J26" s="66">
        <f>'P.PROFESIONAL 2'!I22</f>
        <v>0</v>
      </c>
      <c r="K26" s="66">
        <f>'P.PROFESIONAL 2'!J22</f>
        <v>0</v>
      </c>
      <c r="L26" s="66">
        <f>'P.PROFESIONAL 2'!K22</f>
        <v>0</v>
      </c>
      <c r="M26" s="66">
        <f>'P.PROFESIONAL 2'!L22</f>
        <v>0</v>
      </c>
      <c r="N26" s="66">
        <f>'P.PROFESIONAL 2'!M22</f>
        <v>0</v>
      </c>
      <c r="O26" s="66">
        <f>'P.PROFESIONAL 2'!N22</f>
        <v>0</v>
      </c>
      <c r="P26" s="66">
        <f>'P.PROFESIONAL 2'!O22</f>
        <v>0</v>
      </c>
      <c r="Q26" s="66">
        <f>'P.PROFESIONAL 2'!P22</f>
        <v>0</v>
      </c>
      <c r="R26" s="66">
        <f>'P.PROFESIONAL 2'!Q22</f>
        <v>0</v>
      </c>
      <c r="S26" s="66">
        <f t="shared" ref="S26:U26" si="24">S25</f>
        <v>0</v>
      </c>
      <c r="T26" s="66">
        <f t="shared" si="24"/>
        <v>0</v>
      </c>
      <c r="U26" s="66">
        <f t="shared" si="24"/>
        <v>0</v>
      </c>
      <c r="V26" s="59"/>
      <c r="W26" s="59"/>
      <c r="X26" s="59"/>
      <c r="Y26" s="59"/>
      <c r="Z26" s="59"/>
    </row>
    <row r="27" spans="1:26" ht="24.75" customHeight="1">
      <c r="A27" s="62">
        <v>25</v>
      </c>
      <c r="B27" s="66">
        <f>'P.PROFESIONAL 2'!C23</f>
        <v>0</v>
      </c>
      <c r="C27" s="66" t="e">
        <f t="shared" si="15"/>
        <v>#REF!</v>
      </c>
      <c r="D27" s="66">
        <f>'P.PROFESIONAL 2'!D23</f>
        <v>0</v>
      </c>
      <c r="E27" s="66" t="e">
        <f t="shared" si="16"/>
        <v>#REF!</v>
      </c>
      <c r="F27" s="67">
        <f>'P.PROFESIONAL 2'!E23</f>
        <v>0</v>
      </c>
      <c r="G27" s="66">
        <f>'P.PROFESIONAL 2'!F23</f>
        <v>0</v>
      </c>
      <c r="H27" s="68">
        <f>'P.PROFESIONAL 2'!G23</f>
        <v>0</v>
      </c>
      <c r="I27" s="66" t="str">
        <f>'P.PROFESIONAL 2'!H23</f>
        <v/>
      </c>
      <c r="J27" s="66">
        <f>'P.PROFESIONAL 2'!I23</f>
        <v>0</v>
      </c>
      <c r="K27" s="66">
        <f>'P.PROFESIONAL 2'!J23</f>
        <v>0</v>
      </c>
      <c r="L27" s="66">
        <f>'P.PROFESIONAL 2'!K23</f>
        <v>0</v>
      </c>
      <c r="M27" s="66">
        <f>'P.PROFESIONAL 2'!L23</f>
        <v>0</v>
      </c>
      <c r="N27" s="66">
        <f>'P.PROFESIONAL 2'!M23</f>
        <v>0</v>
      </c>
      <c r="O27" s="66">
        <f>'P.PROFESIONAL 2'!N23</f>
        <v>0</v>
      </c>
      <c r="P27" s="66">
        <f>'P.PROFESIONAL 2'!O23</f>
        <v>0</v>
      </c>
      <c r="Q27" s="66">
        <f>'P.PROFESIONAL 2'!P23</f>
        <v>0</v>
      </c>
      <c r="R27" s="66">
        <f>'P.PROFESIONAL 2'!Q23</f>
        <v>0</v>
      </c>
      <c r="S27" s="66">
        <f t="shared" ref="S27:U27" si="25">S26</f>
        <v>0</v>
      </c>
      <c r="T27" s="66">
        <f t="shared" si="25"/>
        <v>0</v>
      </c>
      <c r="U27" s="66">
        <f t="shared" si="25"/>
        <v>0</v>
      </c>
      <c r="V27" s="59"/>
      <c r="W27" s="59"/>
      <c r="X27" s="59"/>
      <c r="Y27" s="59"/>
      <c r="Z27" s="59"/>
    </row>
    <row r="28" spans="1:26" ht="24.75" customHeight="1">
      <c r="A28" s="62">
        <v>26</v>
      </c>
      <c r="B28" s="66">
        <f>'P.PROFESIONAL 2'!C24</f>
        <v>0</v>
      </c>
      <c r="C28" s="66" t="e">
        <f t="shared" si="15"/>
        <v>#REF!</v>
      </c>
      <c r="D28" s="66">
        <f>'P.PROFESIONAL 2'!D24</f>
        <v>0</v>
      </c>
      <c r="E28" s="66" t="e">
        <f t="shared" si="16"/>
        <v>#REF!</v>
      </c>
      <c r="F28" s="67">
        <f>'P.PROFESIONAL 2'!E24</f>
        <v>0</v>
      </c>
      <c r="G28" s="66">
        <f>'P.PROFESIONAL 2'!F24</f>
        <v>0</v>
      </c>
      <c r="H28" s="68">
        <f>'P.PROFESIONAL 2'!G24</f>
        <v>0</v>
      </c>
      <c r="I28" s="66" t="str">
        <f>'P.PROFESIONAL 2'!H24</f>
        <v/>
      </c>
      <c r="J28" s="66">
        <f>'P.PROFESIONAL 2'!I24</f>
        <v>0</v>
      </c>
      <c r="K28" s="66">
        <f>'P.PROFESIONAL 2'!J24</f>
        <v>0</v>
      </c>
      <c r="L28" s="66">
        <f>'P.PROFESIONAL 2'!K24</f>
        <v>0</v>
      </c>
      <c r="M28" s="66">
        <f>'P.PROFESIONAL 2'!L24</f>
        <v>0</v>
      </c>
      <c r="N28" s="66">
        <f>'P.PROFESIONAL 2'!M24</f>
        <v>0</v>
      </c>
      <c r="O28" s="66">
        <f>'P.PROFESIONAL 2'!N24</f>
        <v>0</v>
      </c>
      <c r="P28" s="66">
        <f>'P.PROFESIONAL 2'!O24</f>
        <v>0</v>
      </c>
      <c r="Q28" s="66">
        <f>'P.PROFESIONAL 2'!P24</f>
        <v>0</v>
      </c>
      <c r="R28" s="66">
        <f>'P.PROFESIONAL 2'!Q24</f>
        <v>0</v>
      </c>
      <c r="S28" s="66">
        <f t="shared" ref="S28:U28" si="26">S27</f>
        <v>0</v>
      </c>
      <c r="T28" s="66">
        <f t="shared" si="26"/>
        <v>0</v>
      </c>
      <c r="U28" s="66">
        <f t="shared" si="26"/>
        <v>0</v>
      </c>
      <c r="V28" s="59"/>
      <c r="W28" s="59"/>
      <c r="X28" s="59"/>
      <c r="Y28" s="59"/>
      <c r="Z28" s="59"/>
    </row>
    <row r="29" spans="1:26" ht="24.75" customHeight="1">
      <c r="A29" s="62">
        <v>27</v>
      </c>
      <c r="B29" s="66">
        <f>'P.PROFESIONAL 2'!C25</f>
        <v>0</v>
      </c>
      <c r="C29" s="66" t="e">
        <f t="shared" si="15"/>
        <v>#REF!</v>
      </c>
      <c r="D29" s="66">
        <f>'P.PROFESIONAL 2'!D25</f>
        <v>0</v>
      </c>
      <c r="E29" s="66" t="e">
        <f t="shared" si="16"/>
        <v>#REF!</v>
      </c>
      <c r="F29" s="67">
        <f>'P.PROFESIONAL 2'!E25</f>
        <v>0</v>
      </c>
      <c r="G29" s="66">
        <f>'P.PROFESIONAL 2'!F25</f>
        <v>0</v>
      </c>
      <c r="H29" s="68">
        <f>'P.PROFESIONAL 2'!G25</f>
        <v>0</v>
      </c>
      <c r="I29" s="66" t="str">
        <f>'P.PROFESIONAL 2'!H25</f>
        <v/>
      </c>
      <c r="J29" s="66">
        <f>'P.PROFESIONAL 2'!I25</f>
        <v>0</v>
      </c>
      <c r="K29" s="66">
        <f>'P.PROFESIONAL 2'!J25</f>
        <v>0</v>
      </c>
      <c r="L29" s="66">
        <f>'P.PROFESIONAL 2'!K25</f>
        <v>0</v>
      </c>
      <c r="M29" s="66">
        <f>'P.PROFESIONAL 2'!L25</f>
        <v>0</v>
      </c>
      <c r="N29" s="66">
        <f>'P.PROFESIONAL 2'!M25</f>
        <v>0</v>
      </c>
      <c r="O29" s="66">
        <f>'P.PROFESIONAL 2'!N25</f>
        <v>0</v>
      </c>
      <c r="P29" s="66">
        <f>'P.PROFESIONAL 2'!O25</f>
        <v>0</v>
      </c>
      <c r="Q29" s="66">
        <f>'P.PROFESIONAL 2'!P25</f>
        <v>0</v>
      </c>
      <c r="R29" s="66">
        <f>'P.PROFESIONAL 2'!Q25</f>
        <v>0</v>
      </c>
      <c r="S29" s="66">
        <f t="shared" ref="S29:U29" si="27">S28</f>
        <v>0</v>
      </c>
      <c r="T29" s="66">
        <f t="shared" si="27"/>
        <v>0</v>
      </c>
      <c r="U29" s="66">
        <f t="shared" si="27"/>
        <v>0</v>
      </c>
      <c r="V29" s="59"/>
      <c r="W29" s="59"/>
      <c r="X29" s="59"/>
      <c r="Y29" s="59"/>
      <c r="Z29" s="59"/>
    </row>
    <row r="30" spans="1:26" ht="24.75" customHeight="1">
      <c r="A30" s="62">
        <v>28</v>
      </c>
      <c r="B30" s="66">
        <f>'P.PROFESIONAL 2'!C26</f>
        <v>0</v>
      </c>
      <c r="C30" s="66" t="e">
        <f t="shared" si="15"/>
        <v>#REF!</v>
      </c>
      <c r="D30" s="66">
        <f>'P.PROFESIONAL 2'!D26</f>
        <v>0</v>
      </c>
      <c r="E30" s="66" t="e">
        <f t="shared" si="16"/>
        <v>#REF!</v>
      </c>
      <c r="F30" s="67">
        <f>'P.PROFESIONAL 2'!E26</f>
        <v>0</v>
      </c>
      <c r="G30" s="66">
        <f>'P.PROFESIONAL 2'!F26</f>
        <v>0</v>
      </c>
      <c r="H30" s="68">
        <f>'P.PROFESIONAL 2'!G26</f>
        <v>0</v>
      </c>
      <c r="I30" s="66" t="str">
        <f>'P.PROFESIONAL 2'!H26</f>
        <v/>
      </c>
      <c r="J30" s="66">
        <f>'P.PROFESIONAL 2'!I26</f>
        <v>0</v>
      </c>
      <c r="K30" s="66">
        <f>'P.PROFESIONAL 2'!J26</f>
        <v>0</v>
      </c>
      <c r="L30" s="66">
        <f>'P.PROFESIONAL 2'!K26</f>
        <v>0</v>
      </c>
      <c r="M30" s="66">
        <f>'P.PROFESIONAL 2'!L26</f>
        <v>0</v>
      </c>
      <c r="N30" s="66">
        <f>'P.PROFESIONAL 2'!M26</f>
        <v>0</v>
      </c>
      <c r="O30" s="66">
        <f>'P.PROFESIONAL 2'!N26</f>
        <v>0</v>
      </c>
      <c r="P30" s="66">
        <f>'P.PROFESIONAL 2'!O26</f>
        <v>0</v>
      </c>
      <c r="Q30" s="66">
        <f>'P.PROFESIONAL 2'!P26</f>
        <v>0</v>
      </c>
      <c r="R30" s="66">
        <f>'P.PROFESIONAL 2'!Q26</f>
        <v>0</v>
      </c>
      <c r="S30" s="66">
        <f t="shared" ref="S30:U30" si="28">S29</f>
        <v>0</v>
      </c>
      <c r="T30" s="66">
        <f t="shared" si="28"/>
        <v>0</v>
      </c>
      <c r="U30" s="66">
        <f t="shared" si="28"/>
        <v>0</v>
      </c>
      <c r="V30" s="59"/>
      <c r="W30" s="59"/>
      <c r="X30" s="59"/>
      <c r="Y30" s="59"/>
      <c r="Z30" s="59"/>
    </row>
    <row r="31" spans="1:26" ht="24.75" customHeight="1">
      <c r="A31" s="62">
        <v>29</v>
      </c>
      <c r="B31" s="66">
        <f>'P.PROFESIONAL 2'!C27</f>
        <v>0</v>
      </c>
      <c r="C31" s="66" t="e">
        <f t="shared" si="15"/>
        <v>#REF!</v>
      </c>
      <c r="D31" s="66">
        <f>'P.PROFESIONAL 2'!D27</f>
        <v>0</v>
      </c>
      <c r="E31" s="66" t="e">
        <f t="shared" si="16"/>
        <v>#REF!</v>
      </c>
      <c r="F31" s="67">
        <f>'P.PROFESIONAL 2'!E27</f>
        <v>0</v>
      </c>
      <c r="G31" s="66">
        <f>'P.PROFESIONAL 2'!F27</f>
        <v>0</v>
      </c>
      <c r="H31" s="68">
        <f>'P.PROFESIONAL 2'!G27</f>
        <v>0</v>
      </c>
      <c r="I31" s="66" t="str">
        <f>'P.PROFESIONAL 2'!H27</f>
        <v/>
      </c>
      <c r="J31" s="66">
        <f>'P.PROFESIONAL 2'!I27</f>
        <v>0</v>
      </c>
      <c r="K31" s="66">
        <f>'P.PROFESIONAL 2'!J27</f>
        <v>0</v>
      </c>
      <c r="L31" s="66">
        <f>'P.PROFESIONAL 2'!K27</f>
        <v>0</v>
      </c>
      <c r="M31" s="66">
        <f>'P.PROFESIONAL 2'!L27</f>
        <v>0</v>
      </c>
      <c r="N31" s="66">
        <f>'P.PROFESIONAL 2'!M27</f>
        <v>0</v>
      </c>
      <c r="O31" s="66">
        <f>'P.PROFESIONAL 2'!N27</f>
        <v>0</v>
      </c>
      <c r="P31" s="66">
        <f>'P.PROFESIONAL 2'!O27</f>
        <v>0</v>
      </c>
      <c r="Q31" s="66">
        <f>'P.PROFESIONAL 2'!P27</f>
        <v>0</v>
      </c>
      <c r="R31" s="66">
        <f>'P.PROFESIONAL 2'!Q27</f>
        <v>0</v>
      </c>
      <c r="S31" s="66">
        <f t="shared" ref="S31:U31" si="29">S30</f>
        <v>0</v>
      </c>
      <c r="T31" s="66">
        <f t="shared" si="29"/>
        <v>0</v>
      </c>
      <c r="U31" s="66">
        <f t="shared" si="29"/>
        <v>0</v>
      </c>
      <c r="V31" s="59"/>
      <c r="W31" s="59"/>
      <c r="X31" s="59"/>
      <c r="Y31" s="59"/>
      <c r="Z31" s="59"/>
    </row>
    <row r="32" spans="1:26" ht="24.75" customHeight="1">
      <c r="A32" s="62">
        <v>30</v>
      </c>
      <c r="B32" s="66">
        <f>'P.PROFESIONAL 2'!C28</f>
        <v>0</v>
      </c>
      <c r="C32" s="66" t="e">
        <f t="shared" si="15"/>
        <v>#REF!</v>
      </c>
      <c r="D32" s="66">
        <f>'P.PROFESIONAL 2'!D28</f>
        <v>0</v>
      </c>
      <c r="E32" s="66" t="e">
        <f t="shared" si="16"/>
        <v>#REF!</v>
      </c>
      <c r="F32" s="67">
        <f>'P.PROFESIONAL 2'!E28</f>
        <v>0</v>
      </c>
      <c r="G32" s="66">
        <f>'P.PROFESIONAL 2'!F28</f>
        <v>0</v>
      </c>
      <c r="H32" s="68">
        <f>'P.PROFESIONAL 2'!G28</f>
        <v>0</v>
      </c>
      <c r="I32" s="66" t="str">
        <f>'P.PROFESIONAL 2'!H28</f>
        <v/>
      </c>
      <c r="J32" s="66">
        <f>'P.PROFESIONAL 2'!I28</f>
        <v>0</v>
      </c>
      <c r="K32" s="66">
        <f>'P.PROFESIONAL 2'!J28</f>
        <v>0</v>
      </c>
      <c r="L32" s="66">
        <f>'P.PROFESIONAL 2'!K28</f>
        <v>0</v>
      </c>
      <c r="M32" s="66">
        <f>'P.PROFESIONAL 2'!L28</f>
        <v>0</v>
      </c>
      <c r="N32" s="66">
        <f>'P.PROFESIONAL 2'!M28</f>
        <v>0</v>
      </c>
      <c r="O32" s="66">
        <f>'P.PROFESIONAL 2'!N28</f>
        <v>0</v>
      </c>
      <c r="P32" s="66">
        <f>'P.PROFESIONAL 2'!O28</f>
        <v>0</v>
      </c>
      <c r="Q32" s="66">
        <f>'P.PROFESIONAL 2'!P28</f>
        <v>0</v>
      </c>
      <c r="R32" s="66">
        <f>'P.PROFESIONAL 2'!Q28</f>
        <v>0</v>
      </c>
      <c r="S32" s="66">
        <f t="shared" ref="S32:U32" si="30">S31</f>
        <v>0</v>
      </c>
      <c r="T32" s="66">
        <f t="shared" si="30"/>
        <v>0</v>
      </c>
      <c r="U32" s="66">
        <f t="shared" si="30"/>
        <v>0</v>
      </c>
      <c r="V32" s="59"/>
      <c r="W32" s="59"/>
      <c r="X32" s="59"/>
      <c r="Y32" s="59"/>
      <c r="Z32" s="59"/>
    </row>
    <row r="33" spans="1:26" ht="24.75" customHeight="1">
      <c r="A33" s="62">
        <v>31</v>
      </c>
      <c r="B33" s="66">
        <f>'P.PROFESIONAL 2'!C29</f>
        <v>0</v>
      </c>
      <c r="C33" s="66" t="e">
        <f t="shared" si="15"/>
        <v>#REF!</v>
      </c>
      <c r="D33" s="66">
        <f>'P.PROFESIONAL 2'!D29</f>
        <v>0</v>
      </c>
      <c r="E33" s="66" t="e">
        <f t="shared" si="16"/>
        <v>#REF!</v>
      </c>
      <c r="F33" s="67">
        <f>'P.PROFESIONAL 2'!E29</f>
        <v>0</v>
      </c>
      <c r="G33" s="66">
        <f>'P.PROFESIONAL 2'!F29</f>
        <v>0</v>
      </c>
      <c r="H33" s="68">
        <f>'P.PROFESIONAL 2'!G29</f>
        <v>0</v>
      </c>
      <c r="I33" s="66" t="str">
        <f>'P.PROFESIONAL 2'!H29</f>
        <v/>
      </c>
      <c r="J33" s="66">
        <f>'P.PROFESIONAL 2'!I29</f>
        <v>0</v>
      </c>
      <c r="K33" s="66">
        <f>'P.PROFESIONAL 2'!J29</f>
        <v>0</v>
      </c>
      <c r="L33" s="66">
        <f>'P.PROFESIONAL 2'!K29</f>
        <v>0</v>
      </c>
      <c r="M33" s="66">
        <f>'P.PROFESIONAL 2'!L29</f>
        <v>0</v>
      </c>
      <c r="N33" s="66">
        <f>'P.PROFESIONAL 2'!M29</f>
        <v>0</v>
      </c>
      <c r="O33" s="66">
        <f>'P.PROFESIONAL 2'!N29</f>
        <v>0</v>
      </c>
      <c r="P33" s="66">
        <f>'P.PROFESIONAL 2'!O29</f>
        <v>0</v>
      </c>
      <c r="Q33" s="66">
        <f>'P.PROFESIONAL 2'!P29</f>
        <v>0</v>
      </c>
      <c r="R33" s="66">
        <f>'P.PROFESIONAL 2'!Q29</f>
        <v>0</v>
      </c>
      <c r="S33" s="66">
        <f t="shared" ref="S33:U33" si="31">S32</f>
        <v>0</v>
      </c>
      <c r="T33" s="66">
        <f t="shared" si="31"/>
        <v>0</v>
      </c>
      <c r="U33" s="66">
        <f t="shared" si="31"/>
        <v>0</v>
      </c>
      <c r="V33" s="59"/>
      <c r="W33" s="59"/>
      <c r="X33" s="59"/>
      <c r="Y33" s="59"/>
      <c r="Z33" s="59"/>
    </row>
    <row r="34" spans="1:26" ht="24.75" customHeight="1">
      <c r="A34" s="62">
        <v>32</v>
      </c>
      <c r="B34" s="66">
        <f>'P.PROFESIONAL 2'!C30</f>
        <v>0</v>
      </c>
      <c r="C34" s="66" t="e">
        <f t="shared" si="15"/>
        <v>#REF!</v>
      </c>
      <c r="D34" s="66">
        <f>'P.PROFESIONAL 2'!D30</f>
        <v>0</v>
      </c>
      <c r="E34" s="66" t="e">
        <f t="shared" si="16"/>
        <v>#REF!</v>
      </c>
      <c r="F34" s="67">
        <f>'P.PROFESIONAL 2'!E30</f>
        <v>0</v>
      </c>
      <c r="G34" s="66">
        <f>'P.PROFESIONAL 2'!F30</f>
        <v>0</v>
      </c>
      <c r="H34" s="68">
        <f>'P.PROFESIONAL 2'!G30</f>
        <v>0</v>
      </c>
      <c r="I34" s="66" t="str">
        <f>'P.PROFESIONAL 2'!H30</f>
        <v/>
      </c>
      <c r="J34" s="66">
        <f>'P.PROFESIONAL 2'!I30</f>
        <v>0</v>
      </c>
      <c r="K34" s="66">
        <f>'P.PROFESIONAL 2'!J30</f>
        <v>0</v>
      </c>
      <c r="L34" s="66">
        <f>'P.PROFESIONAL 2'!K30</f>
        <v>0</v>
      </c>
      <c r="M34" s="66">
        <f>'P.PROFESIONAL 2'!L30</f>
        <v>0</v>
      </c>
      <c r="N34" s="66">
        <f>'P.PROFESIONAL 2'!M30</f>
        <v>0</v>
      </c>
      <c r="O34" s="66">
        <f>'P.PROFESIONAL 2'!N30</f>
        <v>0</v>
      </c>
      <c r="P34" s="66">
        <f>'P.PROFESIONAL 2'!O30</f>
        <v>0</v>
      </c>
      <c r="Q34" s="66">
        <f>'P.PROFESIONAL 2'!P30</f>
        <v>0</v>
      </c>
      <c r="R34" s="66">
        <f>'P.PROFESIONAL 2'!Q30</f>
        <v>0</v>
      </c>
      <c r="S34" s="66">
        <f t="shared" ref="S34:U34" si="32">S33</f>
        <v>0</v>
      </c>
      <c r="T34" s="66">
        <f t="shared" si="32"/>
        <v>0</v>
      </c>
      <c r="U34" s="66">
        <f t="shared" si="32"/>
        <v>0</v>
      </c>
      <c r="V34" s="59"/>
      <c r="W34" s="59"/>
      <c r="X34" s="59"/>
      <c r="Y34" s="59"/>
      <c r="Z34" s="59"/>
    </row>
    <row r="35" spans="1:26" ht="15.75" customHeight="1">
      <c r="A35" s="5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59"/>
      <c r="W35" s="59"/>
      <c r="X35" s="59"/>
      <c r="Y35" s="59"/>
      <c r="Z35" s="59"/>
    </row>
    <row r="36" spans="1:26" ht="15.75" customHeight="1">
      <c r="A36" s="5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59"/>
      <c r="W36" s="59"/>
      <c r="X36" s="59"/>
      <c r="Y36" s="59"/>
      <c r="Z36" s="59"/>
    </row>
    <row r="37" spans="1:26" ht="15.75" customHeight="1">
      <c r="A37" s="5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59"/>
      <c r="W37" s="59"/>
      <c r="X37" s="59"/>
      <c r="Y37" s="59"/>
      <c r="Z37" s="59"/>
    </row>
    <row r="38" spans="1:26" ht="15.75" customHeight="1">
      <c r="A38" s="5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59"/>
      <c r="W38" s="59"/>
      <c r="X38" s="59"/>
      <c r="Y38" s="59"/>
      <c r="Z38" s="59"/>
    </row>
    <row r="39" spans="1:26" ht="15.75" customHeight="1">
      <c r="A39" s="5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59"/>
      <c r="W39" s="59"/>
      <c r="X39" s="59"/>
      <c r="Y39" s="59"/>
      <c r="Z39" s="59"/>
    </row>
    <row r="40" spans="1:26" ht="15.75" customHeight="1">
      <c r="A40" s="5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59"/>
      <c r="W40" s="59"/>
      <c r="X40" s="59"/>
      <c r="Y40" s="59"/>
      <c r="Z40" s="59"/>
    </row>
    <row r="41" spans="1:26" ht="15.75" customHeight="1">
      <c r="A41" s="5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59"/>
      <c r="W41" s="59"/>
      <c r="X41" s="59"/>
      <c r="Y41" s="59"/>
      <c r="Z41" s="59"/>
    </row>
    <row r="42" spans="1:26" ht="15.75" customHeight="1">
      <c r="A42" s="5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59"/>
      <c r="W42" s="59"/>
      <c r="X42" s="59"/>
      <c r="Y42" s="59"/>
      <c r="Z42" s="59"/>
    </row>
    <row r="43" spans="1:26" ht="15.75" customHeight="1">
      <c r="A43" s="5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59"/>
      <c r="W43" s="59"/>
      <c r="X43" s="59"/>
      <c r="Y43" s="59"/>
      <c r="Z43" s="59"/>
    </row>
    <row r="44" spans="1:26" ht="15.75" customHeight="1">
      <c r="A44" s="5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59"/>
      <c r="W44" s="59"/>
      <c r="X44" s="59"/>
      <c r="Y44" s="59"/>
      <c r="Z44" s="59"/>
    </row>
    <row r="45" spans="1:26" ht="15.75" customHeight="1">
      <c r="A45" s="5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59"/>
      <c r="W45" s="59"/>
      <c r="X45" s="59"/>
      <c r="Y45" s="59"/>
      <c r="Z45" s="59"/>
    </row>
    <row r="46" spans="1:26" ht="15.75" customHeight="1">
      <c r="A46" s="5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59"/>
      <c r="W46" s="59"/>
      <c r="X46" s="59"/>
      <c r="Y46" s="59"/>
      <c r="Z46" s="59"/>
    </row>
    <row r="47" spans="1:26" ht="15.75" customHeight="1">
      <c r="A47" s="5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59"/>
      <c r="W47" s="59"/>
      <c r="X47" s="59"/>
      <c r="Y47" s="59"/>
      <c r="Z47" s="59"/>
    </row>
    <row r="48" spans="1:26" ht="15.75" customHeight="1">
      <c r="A48" s="5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59"/>
      <c r="W48" s="59"/>
      <c r="X48" s="59"/>
      <c r="Y48" s="59"/>
      <c r="Z48" s="59"/>
    </row>
    <row r="49" spans="1:26" ht="15.75" customHeight="1">
      <c r="A49" s="5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59"/>
      <c r="W49" s="59"/>
      <c r="X49" s="59"/>
      <c r="Y49" s="59"/>
      <c r="Z49" s="59"/>
    </row>
    <row r="50" spans="1:26" ht="15.75" customHeight="1">
      <c r="A50" s="5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59"/>
      <c r="W50" s="59"/>
      <c r="X50" s="59"/>
      <c r="Y50" s="59"/>
      <c r="Z50" s="59"/>
    </row>
    <row r="51" spans="1:26" ht="15.75" customHeight="1">
      <c r="A51" s="5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59"/>
      <c r="W51" s="59"/>
      <c r="X51" s="59"/>
      <c r="Y51" s="59"/>
      <c r="Z51" s="59"/>
    </row>
    <row r="52" spans="1:26" ht="15.75" customHeight="1">
      <c r="A52" s="5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59"/>
      <c r="W52" s="59"/>
      <c r="X52" s="59"/>
      <c r="Y52" s="59"/>
      <c r="Z52" s="59"/>
    </row>
    <row r="53" spans="1:26" ht="15.75" customHeight="1">
      <c r="A53" s="5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59"/>
      <c r="W53" s="59"/>
      <c r="X53" s="59"/>
      <c r="Y53" s="59"/>
      <c r="Z53" s="59"/>
    </row>
    <row r="54" spans="1:26" ht="15.75" customHeight="1">
      <c r="A54" s="5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59"/>
      <c r="W54" s="59"/>
      <c r="X54" s="59"/>
      <c r="Y54" s="59"/>
      <c r="Z54" s="59"/>
    </row>
    <row r="55" spans="1:26" ht="15.75" customHeight="1">
      <c r="A55" s="5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59"/>
      <c r="W55" s="59"/>
      <c r="X55" s="59"/>
      <c r="Y55" s="59"/>
      <c r="Z55" s="59"/>
    </row>
    <row r="56" spans="1:26" ht="15.75" customHeight="1">
      <c r="A56" s="5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59"/>
      <c r="W56" s="59"/>
      <c r="X56" s="59"/>
      <c r="Y56" s="59"/>
      <c r="Z56" s="59"/>
    </row>
    <row r="57" spans="1:26" ht="15.75" customHeight="1">
      <c r="A57" s="5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59"/>
      <c r="W57" s="59"/>
      <c r="X57" s="59"/>
      <c r="Y57" s="59"/>
      <c r="Z57" s="59"/>
    </row>
    <row r="58" spans="1:26" ht="15.75" customHeight="1">
      <c r="A58" s="5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59"/>
      <c r="W58" s="59"/>
      <c r="X58" s="59"/>
      <c r="Y58" s="59"/>
      <c r="Z58" s="59"/>
    </row>
    <row r="59" spans="1:26" ht="15.75" customHeight="1">
      <c r="A59" s="5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59"/>
      <c r="W59" s="59"/>
      <c r="X59" s="59"/>
      <c r="Y59" s="59"/>
      <c r="Z59" s="59"/>
    </row>
    <row r="60" spans="1:26" ht="15.75" customHeight="1">
      <c r="A60" s="5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59"/>
      <c r="W60" s="59"/>
      <c r="X60" s="59"/>
      <c r="Y60" s="59"/>
      <c r="Z60" s="59"/>
    </row>
    <row r="61" spans="1:26" ht="15.75" customHeight="1">
      <c r="A61" s="5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59"/>
      <c r="W61" s="59"/>
      <c r="X61" s="59"/>
      <c r="Y61" s="59"/>
      <c r="Z61" s="59"/>
    </row>
    <row r="62" spans="1:26" ht="15.75" customHeight="1">
      <c r="A62" s="5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59"/>
      <c r="W62" s="59"/>
      <c r="X62" s="59"/>
      <c r="Y62" s="59"/>
      <c r="Z62" s="59"/>
    </row>
    <row r="63" spans="1:26" ht="15.75" customHeight="1">
      <c r="A63" s="5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59"/>
      <c r="W63" s="59"/>
      <c r="X63" s="59"/>
      <c r="Y63" s="59"/>
      <c r="Z63" s="59"/>
    </row>
    <row r="64" spans="1:26" ht="15.75" customHeight="1">
      <c r="A64" s="5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59"/>
      <c r="W64" s="59"/>
      <c r="X64" s="59"/>
      <c r="Y64" s="59"/>
      <c r="Z64" s="59"/>
    </row>
    <row r="65" spans="1:26" ht="15.75" customHeight="1">
      <c r="A65" s="5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59"/>
      <c r="W65" s="59"/>
      <c r="X65" s="59"/>
      <c r="Y65" s="59"/>
      <c r="Z65" s="59"/>
    </row>
    <row r="66" spans="1:26" ht="15.75" customHeight="1">
      <c r="A66" s="5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59"/>
      <c r="W66" s="59"/>
      <c r="X66" s="59"/>
      <c r="Y66" s="59"/>
      <c r="Z66" s="59"/>
    </row>
    <row r="67" spans="1:26" ht="15.75" customHeight="1">
      <c r="A67" s="5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59"/>
      <c r="W67" s="59"/>
      <c r="X67" s="59"/>
      <c r="Y67" s="59"/>
      <c r="Z67" s="59"/>
    </row>
    <row r="68" spans="1:26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gn37irzIB9ZcoZbhHBIVtsZPd+G4lcpPxDnxNSnJy36w+DxYNRg9AVvjEmoRrko83kZ2hNcGA0bjhTM5cbxp6g==" saltValue="l3/9TuekJbnbKlobdvnQXQ==" spinCount="100000" sheet="1" objects="1" scenarios="1"/>
  <mergeCells count="2">
    <mergeCell ref="K1:N1"/>
    <mergeCell ref="O1:P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RECRE-SEMI</vt:lpstr>
      <vt:lpstr>P. RECRE-SEMI 2</vt:lpstr>
      <vt:lpstr>BDATOS P. RECRE-SEMI</vt:lpstr>
      <vt:lpstr>P.PROFESIONAL</vt:lpstr>
      <vt:lpstr>P.PROFESIONAL 2</vt:lpstr>
      <vt:lpstr>BDATOS  PROFESIONAL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2024-05-30T19:22:01Z</dcterms:modified>
</cp:coreProperties>
</file>